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sandy/Documents/AKUBO/PCNC/WEBSITE/20220613 update/"/>
    </mc:Choice>
  </mc:AlternateContent>
  <xr:revisionPtr revIDLastSave="0" documentId="8_{AACA4E21-EF6B-E945-933B-45E36E0E6D18}" xr6:coauthVersionLast="47" xr6:coauthVersionMax="47" xr10:uidLastSave="{00000000-0000-0000-0000-000000000000}"/>
  <bookViews>
    <workbookView xWindow="0" yWindow="500" windowWidth="19420" windowHeight="10300" activeTab="2" xr2:uid="{0B69F887-F41F-475C-ADEF-DFA213BE8434}"/>
  </bookViews>
  <sheets>
    <sheet name="guide" sheetId="3" r:id="rId1"/>
    <sheet name="rating-sheet" sheetId="1" r:id="rId2"/>
    <sheet name="summary" sheetId="2" r:id="rId3"/>
  </sheets>
  <definedNames>
    <definedName name="_xlnm.Print_Area" localSheetId="1">'rating-sheet'!$A$1:$K$83</definedName>
    <definedName name="_xlnm.Print_Area" localSheetId="2">summary!$A$1:$J$35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 l="1"/>
  <c r="G14" i="2"/>
  <c r="G13" i="2"/>
  <c r="G12" i="2"/>
  <c r="G11" i="2"/>
  <c r="G10" i="2"/>
  <c r="H80" i="1"/>
  <c r="E15" i="2" s="1"/>
  <c r="H15" i="2" s="1"/>
  <c r="H61" i="1"/>
  <c r="E14" i="2" s="1"/>
  <c r="H14" i="2" s="1"/>
  <c r="H49" i="1"/>
  <c r="E13" i="2" s="1"/>
  <c r="H13" i="2" s="1"/>
  <c r="H43" i="1"/>
  <c r="E12" i="2" s="1"/>
  <c r="H12" i="2" s="1"/>
  <c r="H19" i="1"/>
  <c r="E10" i="2" s="1"/>
  <c r="H10" i="2" s="1"/>
  <c r="H28" i="1"/>
  <c r="E11" i="2" s="1"/>
  <c r="H11" i="2" s="1"/>
  <c r="I61" i="1"/>
  <c r="F14" i="2" s="1"/>
  <c r="I19" i="1"/>
  <c r="F10" i="2" s="1"/>
  <c r="I10" i="2" s="1"/>
  <c r="I28" i="1"/>
  <c r="F11" i="2" s="1"/>
  <c r="I43" i="1"/>
  <c r="F12" i="2" s="1"/>
  <c r="I49" i="1"/>
  <c r="F13" i="2" s="1"/>
  <c r="I80" i="1"/>
  <c r="F15" i="2" s="1"/>
  <c r="H16" i="2" l="1"/>
  <c r="I15" i="2"/>
  <c r="I14" i="2"/>
  <c r="I11" i="2"/>
  <c r="I12" i="2"/>
  <c r="I13" i="2"/>
  <c r="G16" i="2"/>
  <c r="I16" i="2" l="1"/>
</calcChain>
</file>

<file path=xl/sharedStrings.xml><?xml version="1.0" encoding="utf-8"?>
<sst xmlns="http://schemas.openxmlformats.org/spreadsheetml/2006/main" count="480" uniqueCount="461">
  <si>
    <t>PHILIPPINE COUNCIL FOR NGO CERTIFICATION</t>
  </si>
  <si>
    <t>Date Evaluated</t>
  </si>
  <si>
    <t>Dimension 1 - ORGANIZATIONAL PURPOSE</t>
  </si>
  <si>
    <t>Remarks</t>
  </si>
  <si>
    <t>RATING</t>
  </si>
  <si>
    <t>Dimension</t>
  </si>
  <si>
    <t>Below Satisfactory (Marginally unacceptable)</t>
  </si>
  <si>
    <t>Poor 
(Unacceptable)</t>
  </si>
  <si>
    <t>Satisfactory 
(Acceptable)</t>
  </si>
  <si>
    <t>Very Satisfactory 
(Very acceptable)</t>
  </si>
  <si>
    <t>Excellent 
(Perfectly acceptable)</t>
  </si>
  <si>
    <t xml:space="preserve">The organization has no documented statements of mission, vision and goals. </t>
  </si>
  <si>
    <t>Organization</t>
  </si>
  <si>
    <t>Dimension &amp;
Criteria</t>
  </si>
  <si>
    <t>1.2 Alignment of core values with the mission, vision, and goals</t>
  </si>
  <si>
    <t>Goals are supportive of the mission and vision, but the core values are only partially aligned.</t>
  </si>
  <si>
    <t xml:space="preserve">Both goals and core values are only partially aligned with the mission and vision. </t>
  </si>
  <si>
    <t>The organization has no define core values, or the VMG and core values are not aligned or not connected at all.</t>
  </si>
  <si>
    <t xml:space="preserve">The organization was established to respond to a societal need. The statements of mission, vision and goals are somewhat reflective of the organization’s commitment to social change among its identified partners and beneficiaries. </t>
  </si>
  <si>
    <t>The organization, as stated in its mission, vision and goals somewhat respond to societal needs. However, target partners and beneficiaries are not identified.</t>
  </si>
  <si>
    <t>The organization, as stated in its mission, vision and goals, lacks commitment to social change.</t>
  </si>
  <si>
    <t>1.3 Commitment to social change.</t>
  </si>
  <si>
    <t>1.4 Culture building</t>
  </si>
  <si>
    <t>Dimension 2 - GOVERNANCE AND LEADERSHIP</t>
  </si>
  <si>
    <t xml:space="preserve">2.1 Board composition and selection </t>
  </si>
  <si>
    <t>2.2 Policy formulation and review</t>
  </si>
  <si>
    <t>The Board does not formulate policies nor conduct any policy review.</t>
  </si>
  <si>
    <t>2.3 Planning and budgeting</t>
  </si>
  <si>
    <t>2.4 Organizational performance management</t>
  </si>
  <si>
    <t>There is an established and Board-approved organizational performance management system that is being used to monitor, measure, and assess organizational performance vis-à-vis the strategic and annual plans. Progress and accomplishments are reported to the Board at least quarterly.</t>
  </si>
  <si>
    <t>There is an established and Board-approved organizational performance management system that is being used to monitor, measure, and assess organizational performance vis-à-vis the strategic and annual plans. Progress and accomplishments are reported to the Board semi-annually.</t>
  </si>
  <si>
    <t>There is an established and Board-approved organizational performance management system that is being used to monitor, measure, and assess organizational performance vis-à-vis the strategic and annual plans. Progress and accomplishments are reported to the Board annually.</t>
  </si>
  <si>
    <t>There is an established organizational performance management system that is being used to monitor, measure, and assess organizational performance vis-à-vis the strategic and annual plans. Progress and accomplishments are reported to the Board occasionally or when asked.</t>
  </si>
  <si>
    <t>There is no system in place to measure organizational performance.</t>
  </si>
  <si>
    <t>2.5 Internal control and risk management</t>
  </si>
  <si>
    <t>Organization has fiduciary risk controls covering Board members, officers, and employees; effective mechanisms for enforcement of such policies and controls are in place.</t>
  </si>
  <si>
    <t>Organization has fiduciary risk controls covering Board members, officers, and employees; adequate mechanisms for enforcement of such policies and controls are in place.</t>
  </si>
  <si>
    <t>Organization has inadequate fiduciary risk controls covering Board members, officers, and employees; there are inadequate mechanisms for enforcement of such policies and controls.</t>
  </si>
  <si>
    <t>Organization has no or negligible fiduciary risk controls covering Board members, officers, and employees; there are no credible mechanisms for enforcement of such policies and controls. The control environment is so deficient it presents an unacceptable level of risk.</t>
  </si>
  <si>
    <t>The program/service plans are written and approved; they are fully aligned with, or supportive of, or rationalized by the organization’s mission, vision and goals.</t>
  </si>
  <si>
    <t>The program/service plans are written and approved; they are substantially aligned with, or supportive of the organization’s mission, vision and goals.</t>
  </si>
  <si>
    <t>The program/service plans are written and approved; they are partially aligned only with the VMG.</t>
  </si>
  <si>
    <t>The program/service plans are written but not approved.</t>
  </si>
  <si>
    <t>The organization has no program/service plan.</t>
  </si>
  <si>
    <t>There is a risk management plan; risks and strategies to mitigate risks are reviewed and calibrated periodically.</t>
  </si>
  <si>
    <t>There is a risk management plan.</t>
  </si>
  <si>
    <t>Risks and strategies to eliminate, reduce, mitigate or manage risks are identified.</t>
  </si>
  <si>
    <t>There is an awareness of risks involved; risks involved are identified.</t>
  </si>
  <si>
    <t>There is no awareness of risks involved; risks are not identified.</t>
  </si>
  <si>
    <t>3.4 Partner engagement</t>
  </si>
  <si>
    <t>Partners participate in all phases of the program/service cycle. They have a sense of co-ownership of the program/service.</t>
  </si>
  <si>
    <t>Partners participate in 4 phases of the program/service cycle.</t>
  </si>
  <si>
    <t>Partners participate in 3 phases of the program/service cycle.</t>
  </si>
  <si>
    <t>Partners participate in 1 or 2 phases of the program/service cycle.</t>
  </si>
  <si>
    <t>Partners do not participate in any phases of the program/service cycle.</t>
  </si>
  <si>
    <t>3.5 Relationship Management: Donors and Partners</t>
  </si>
  <si>
    <t>The organization has written policies and procedures that meet 4 of the elements provided.</t>
  </si>
  <si>
    <t>The organization has written policies and procedures that meet 3 of the elements provided.</t>
  </si>
  <si>
    <t>The organization has written policies and procedures that meet at least 2 of the elements provided.</t>
  </si>
  <si>
    <t xml:space="preserve">The organization does not have or has inadequate policies and procedures in place. </t>
  </si>
  <si>
    <t>3.6 Partnership agreements</t>
  </si>
  <si>
    <t>Agreements with partners and beneficiaries are properly documented. There are procedures in place to monitor and review compliance with the terms and conditions of the agreement. Monitoring and review are done regularly.</t>
  </si>
  <si>
    <t>Agreements with partners and beneficiaries are properly documented. There are procedures in place to monitor and review compliance with the terms and conditions of the agreement. Monitoring and review are done occasionally.</t>
  </si>
  <si>
    <t>The organization does not have any agreement with partners and beneficiaries.</t>
  </si>
  <si>
    <t>The organization has a written and approved implementation plans for programs/services that guide their execution. Programs/services are implemented according to plan; there is a mechanism in place to address deviations or changes in the plan.</t>
  </si>
  <si>
    <t>There are implementation plans but it is incomplete and is not executed.</t>
  </si>
  <si>
    <t>3.8 Program or service budget</t>
  </si>
  <si>
    <t>The organization has an inadequate project monitoring system in place.</t>
  </si>
  <si>
    <t>The organization has no project monitoring system in place.</t>
  </si>
  <si>
    <t>Evaluation results are neither utilized nor shared.</t>
  </si>
  <si>
    <t xml:space="preserve">There are very limited projects or activities that are supportive of any development agenda; there is a considerable effort by the management to influence program direction. </t>
  </si>
  <si>
    <t>Dimension 5 - ADMINISTRATION</t>
  </si>
  <si>
    <t>5.2 Administrative policies and procedures</t>
  </si>
  <si>
    <t>Policies and procedures for all functional areas are documented, approved, and updated; consistently observed and periodically reviewed.</t>
  </si>
  <si>
    <t>Policies and procedures for four functional areas are documented, approved, and updated; consistently observed and periodically reviewed.</t>
  </si>
  <si>
    <t>Policies and procedures for at least three functional areas are documented, approved, and updated; consistently observed and periodically reviewed</t>
  </si>
  <si>
    <t>There are policies and procedures that cover at least two functional areas.</t>
  </si>
  <si>
    <t>There is no written administrative policies and procedures; transactions are based on practice.</t>
  </si>
  <si>
    <t>The organization has performance management and development program in place but is not completely documented and is not consistently implemented.</t>
  </si>
  <si>
    <t>The organization’s approach to performance management and development is arbitrary, following no discernible guidelines.</t>
  </si>
  <si>
    <t>The organization does not have any performance management and development program or practice.</t>
  </si>
  <si>
    <t>The organization has less than adequate procurement policies, procedures and practices.</t>
  </si>
  <si>
    <t>The organization has no or highly inadequate procurement policies, procedures and practices.</t>
  </si>
  <si>
    <t>The organization has identified risks and vulnerabilities, and strategies are discussed and understood by everyone in the organization.</t>
  </si>
  <si>
    <t>The organization has recognized the need for reducing risks and vulnerabilities and has formulated risk mitigation strategies.</t>
  </si>
  <si>
    <t>The organization has assessed the hazards, vulnerabilities, and risks, and their possible impacts on its people and its operations.</t>
  </si>
  <si>
    <t>The organization has had no discussion on vulnerabilities, threats, disaster and risk preparedness.</t>
  </si>
  <si>
    <t>The organization has documented and functional system in place for preventing, detecting, and penalizing fraud and corrupt practices; no member of the board of staff has been convicted of fraud or corruption nor blacklisted in any network or agency.</t>
  </si>
  <si>
    <t>The organization has a functional system in place for preventing, detecting and penalizing fraud and corrupt practices.</t>
  </si>
  <si>
    <t>The organization has a system for penalizing such fraudulent or corrupt action when detected.</t>
  </si>
  <si>
    <t>The organization has a system for preventing fraud (e.g., vetting of potential board members and staff).</t>
  </si>
  <si>
    <t>The organization does not have any anti-fraud or anti-corruption policy. A member of the board or staff has been convicted of fraud or corruption, or blacklisted in an agency.</t>
  </si>
  <si>
    <t>Dimension 6 - FINANCIAL MANAGEMENT AND SUSTAINABILITY</t>
  </si>
  <si>
    <t xml:space="preserve">6.1 Books of Accounts </t>
  </si>
  <si>
    <t xml:space="preserve">The four Books of Accounts are available and registered with the BIR; postings are done but most are delayed. </t>
  </si>
  <si>
    <t>The four Books of Accounts are available but not registered with the BIR; some Books are registered, some are not.</t>
  </si>
  <si>
    <t>6.2 Banking relationship</t>
  </si>
  <si>
    <t>The funds of the organization are deposited under its name in a banking institution regulated by the BSP. Opening and closing of bank accounts are covered by board resolutions.</t>
  </si>
  <si>
    <t>The funds of the organization are deposited under its name in a banking institution regulated by the BSP; opening and closing of bank accounts are not always covered by board resolutions.</t>
  </si>
  <si>
    <t>The organization does not maintain a bank account; it uses the bank account of a trustee or senior employee.</t>
  </si>
  <si>
    <t>6.3 Reconciliation of bank accounts</t>
  </si>
  <si>
    <t>Bank accounts are accurately reconciled on a monthly basis. Documentary evidence exists to show the dates the monthly bank reconciliations were prepared, and who prepared, reviewed and approved them, with corresponding signatures affixed.</t>
  </si>
  <si>
    <t>Bank accounts are rarely reconciled.</t>
  </si>
  <si>
    <t>Bank accounts are never reconciled.</t>
  </si>
  <si>
    <t>6.4 Financial reporting</t>
  </si>
  <si>
    <t>Financial Statements are derived from the General Ledger (trial balance) in an adequate manner; prepared quarterly in accordance with applicable accounting standards.</t>
  </si>
  <si>
    <t>Financial Statements are not derived from the General Ledger (trial balance) in accordance with accounting standards.</t>
  </si>
  <si>
    <t>Financial Statements are not produced.</t>
  </si>
  <si>
    <t>6.5 Receipts documentation</t>
  </si>
  <si>
    <t>All receipts are documented by official receipts (OR) or acknowledgment receipt (AR) that are valid and registered with the BIR.</t>
  </si>
  <si>
    <t>Some receipts are documented by OR/AR that are registered with the BIR but have expired.</t>
  </si>
  <si>
    <t>Receipts are either not documented or documented by OR/AR that are not registered with the BIR or have expired.</t>
  </si>
  <si>
    <t xml:space="preserve">6.6 Check disbursements </t>
  </si>
  <si>
    <t>6.7 Segregation of duties</t>
  </si>
  <si>
    <t>The organization has a sound and documented delegation of authority system appropriate to the size of the organization to ensure that no one person does all the work relating to a full accounting cycle transaction, and that all approvals are documented prior to cash disbursements. Approved policies and procedures are consistently followed.</t>
  </si>
  <si>
    <t>The organization has an adequate delegation of authority system to ensure that no one person does all the work relating to a full accounting cycle transaction. Approval is usually obtained prior to disbursement of funds and approvals are adequately documented.</t>
  </si>
  <si>
    <t>The organization has an adequate delegation of authority system to ensure that no one person does all the work relating to a full accounting cycle transaction. Funds are sometimes disbursed without prior approvals and documentation is inadequate.</t>
  </si>
  <si>
    <t>Written policies, procedures and practices to ensure proper segregation of duties in the disbursement of funds are deficient.</t>
  </si>
  <si>
    <t>6.8 Audit compliance</t>
  </si>
  <si>
    <t>Records of domestic and international transactions that are sufficiently detailed to verify how the funds have been received and spent are maintained for a period of at least 5 years. Check vouchers and attachments are stamped “paid” upon release. External audit is done annually by a qualified auditor.</t>
  </si>
  <si>
    <t>Most of the supporting documents of financial transactions are properly maintained for audit; check vouchers and attachments are stamped “paid” upon release; external audit is done annually by a qualified auditor.</t>
  </si>
  <si>
    <t>Most of the supporting documents of financial transactions are properly maintained for audit; some check vouchers and attachments are not stamped “paid” upon release; external audit is done annually by a qualified auditor.</t>
  </si>
  <si>
    <t>6.9 Accounting and finance policies and procedures</t>
  </si>
  <si>
    <t>The organization has written policies and procedures covering the complete facets of Accounting and Finance that adhere to the generally accepted accounting principles and financial reporting standards. These are consistently enforced, periodically reviewed and updated.</t>
  </si>
  <si>
    <t>The organization has written policies and procedures covering most of required Accounting and Finance transactions that adhere to the generally accepted accounting principles and financial reporting standards. These are consistently enforced, periodically reviewed and updated.</t>
  </si>
  <si>
    <t>The organization has adequate Accounting and Finance policies and procedures in place that adhere to the generally accepted accounting principles and financial reporting standards. These are generally implemented.</t>
  </si>
  <si>
    <t>Existing Accounting and Finance policies and procedures are deficient.</t>
  </si>
  <si>
    <t xml:space="preserve">6.10 Administrative expenses </t>
  </si>
  <si>
    <t>Administrative expenses do not exceed 30% of total expenses for the taxable year. Not more than 30% of donations received for the taxable year is used for administration purposes. Administrative and program expenses are properly segregated in the financial statements. There is a policy on the allocation of expenses.</t>
  </si>
  <si>
    <t xml:space="preserve">Administrative expenses do not exceed 30% of total expenses for the taxable year. Not more than 30% of donations received for the taxable year is used for administration purposes. Administrative and program expenses are not properly segregated in the financial statements and need to be re-classified. </t>
  </si>
  <si>
    <t>Administrative expenses exceed 30% of total expenses for the taxable year, and/or more than 30% of donations received for the taxable year is used for administration purposes (cause for denial or deferment).</t>
  </si>
  <si>
    <t xml:space="preserve">6.11 Financial planning and budgeting </t>
  </si>
  <si>
    <t>The organization has a written financial plan to support its strategic plan and an annual budget to support the annual work plan. The financial plan and annual budget are approved by the Board before a new calendar or fiscal year.</t>
  </si>
  <si>
    <t>The financial plan and annual budget are approved by the Board.</t>
  </si>
  <si>
    <t>The annual budget is approved by the Board.</t>
  </si>
  <si>
    <t>The annual budget is not approved by the Board.</t>
  </si>
  <si>
    <t>The organization does not have financial plan or annual budget.</t>
  </si>
  <si>
    <t>6.12 Financial monitoring</t>
  </si>
  <si>
    <t>The organization has a system in place to monitor the use of funds. Financial performance is consistently monitored by the management and reviewed by the Board. Variances (budget to actual costs) are analyzed.</t>
  </si>
  <si>
    <t>The organization has a system in place to monitor the use of funds. Financial performance is regularly monitored by the management and reviewed by the Board. Variances (budget to actual costs) are analyzed.</t>
  </si>
  <si>
    <t xml:space="preserve">Financial performance is generally reviewed by the management and the Board. </t>
  </si>
  <si>
    <t>Financial performance review is rarely undertaken; budget data are incomplete.</t>
  </si>
  <si>
    <t>There is no system in place to monitor use of funds; financial performance review is not being done.</t>
  </si>
  <si>
    <t>6.13 Sources of funding</t>
  </si>
  <si>
    <t xml:space="preserve">The organization has internal and/or external sources of funding that are predictable, reliable and sufficient for its programs and operating expenses. </t>
  </si>
  <si>
    <t xml:space="preserve">The organization has internal and/or external sources of funding that are generally predictable and reliable. </t>
  </si>
  <si>
    <t>The organization has either internal or external sources of funding that are somewhat reliable.</t>
  </si>
  <si>
    <t>The organization has very limited and unpredictable sources of funding.</t>
  </si>
  <si>
    <t xml:space="preserve">The organization relies only on donations that are not predictable. </t>
  </si>
  <si>
    <t>6.14 Fund sufficiency</t>
  </si>
  <si>
    <t xml:space="preserve">Available fund is insufficient for current operations and no funding commitment has been received. </t>
  </si>
  <si>
    <t>Organizational Purpose</t>
  </si>
  <si>
    <t>Governance &amp; Leadership</t>
  </si>
  <si>
    <t>Administration</t>
  </si>
  <si>
    <t>Financial Management &amp; Sustainability</t>
  </si>
  <si>
    <t>DIMENSION</t>
  </si>
  <si>
    <t>AREAS FOR IMPROVEMENT</t>
  </si>
  <si>
    <t>C. OVERALL RECOMMENDATION</t>
  </si>
  <si>
    <t>EVALUATION TEAM</t>
  </si>
  <si>
    <t>Executive Director</t>
  </si>
  <si>
    <t>Chair</t>
  </si>
  <si>
    <t>Member</t>
  </si>
  <si>
    <t>Certification Officer</t>
  </si>
  <si>
    <t>DENIAL</t>
  </si>
  <si>
    <t>DEFERMENT</t>
  </si>
  <si>
    <t>APPROVAL, YEARS:</t>
  </si>
  <si>
    <t>B. KEY FINDINGS AND RECOMMENDATIONS</t>
  </si>
  <si>
    <t>A. RATING SUMMARY</t>
  </si>
  <si>
    <t>Mean Score - D1</t>
  </si>
  <si>
    <t>Overall Mean Rating</t>
  </si>
  <si>
    <t>Mean Score - D2</t>
  </si>
  <si>
    <t>Mean Score - D3</t>
  </si>
  <si>
    <t>Mean Score - D4</t>
  </si>
  <si>
    <t>Mean Score - D5</t>
  </si>
  <si>
    <t>Mean Score - D6</t>
  </si>
  <si>
    <t>D1: Organizational Purpose</t>
  </si>
  <si>
    <t>D2: Governance &amp; Leadership</t>
  </si>
  <si>
    <t>D5: Administration</t>
  </si>
  <si>
    <t>D6: Financial Management &amp; Sustainability</t>
  </si>
  <si>
    <t>STRENGTHS</t>
  </si>
  <si>
    <t>D1</t>
  </si>
  <si>
    <t>D2</t>
  </si>
  <si>
    <t>D3</t>
  </si>
  <si>
    <t>D4</t>
  </si>
  <si>
    <t>D5</t>
  </si>
  <si>
    <t>D6</t>
  </si>
  <si>
    <t>5.8 Code of Conduct</t>
  </si>
  <si>
    <t>No Code of Conduct in place.</t>
  </si>
  <si>
    <t>The organization’s Code of Conduct is being formulated. Compliance to some existing related policies is occasionally monitored but not documented.</t>
  </si>
  <si>
    <t>The organization has a Code of Conduct in place that is either not disseminated across the organization or compliance thereof is not being monitored.</t>
  </si>
  <si>
    <t xml:space="preserve">The organization has a Code of Conduct in place that is approved by the Board; disseminated and understood by trustees, officers, employees and volunteers; compliance thereof is occasionally monitored. </t>
  </si>
  <si>
    <t xml:space="preserve">The organization has a Code of Conduct in place that is approved by the Board; disseminated and understood by trustees, officers, employees and volunteers; compliance thereof is consistently monitored; and due process is in place to deal with non-compliance. </t>
  </si>
  <si>
    <t>SR Score</t>
  </si>
  <si>
    <t>PET Score</t>
  </si>
  <si>
    <t>4.21 - 5.00</t>
  </si>
  <si>
    <t>3.41 - 4.20</t>
  </si>
  <si>
    <t>2.61 - 3.40</t>
  </si>
  <si>
    <t>1.81 - 2.60</t>
  </si>
  <si>
    <t>1.00 - 1.80</t>
  </si>
  <si>
    <t>Adjectival Equivalent</t>
  </si>
  <si>
    <t>Excellent (Perfectly Acceptable)</t>
  </si>
  <si>
    <t>Very Satisfactory (Very Acceptable)</t>
  </si>
  <si>
    <t>Satisfactory (Acceptable)</t>
  </si>
  <si>
    <t>Below Satisfactory (Marginally Acceptable)</t>
  </si>
  <si>
    <t>Poor (Unacceptable)</t>
  </si>
  <si>
    <t>Recommended Action</t>
  </si>
  <si>
    <t>Approval, 5 years</t>
  </si>
  <si>
    <t>Approval, 3 years</t>
  </si>
  <si>
    <t>Approval, 1 year</t>
  </si>
  <si>
    <t>Deferment</t>
  </si>
  <si>
    <t>Denial</t>
  </si>
  <si>
    <t>Interpretation of Results</t>
  </si>
  <si>
    <t>SELF-ASSESSMENT &amp; PEER-APPRAISAL TOOL (SAPAT)</t>
  </si>
  <si>
    <t>Goals are partially aligned with the mission and vision, but the core values are not.</t>
  </si>
  <si>
    <t>Organization's core values are coherent and properly aligned with the mission, vision and goals. The relationship of each element is well established.</t>
  </si>
  <si>
    <t>Guide in Using the SAPAT Rating Sheet</t>
  </si>
  <si>
    <t>Be honest and as objective as possible in conducting the self-assessment.</t>
  </si>
  <si>
    <t>Organization:</t>
  </si>
  <si>
    <t>Evaluators:</t>
  </si>
  <si>
    <t>Date Evaluated:</t>
  </si>
  <si>
    <t>Dimension 3 - PROGRAM / OPERATIONS MANAGEMENT</t>
  </si>
  <si>
    <t>Dimension 4 - COLLABORATION</t>
  </si>
  <si>
    <t xml:space="preserve">The organization has documented statements of purpose—mission, vision, and goals. However, they are not aligned with the organization’s purpose contained in the AOI, and are neither cascaded nor understood within the organization. </t>
  </si>
  <si>
    <t>The organization was established to respond to a societal need. The statements of mission, vision and goals articulate the organization’s commitment to social change among its identified partners and beneficiaries. These are translated into program or services.</t>
  </si>
  <si>
    <t>The organization was established to respond to a societal need. The statements of mission, vision and goals articulate the organization’s commitment to social change among its identified partners and beneficiaries. However, the program or service that will concretize such commitment need improvement.</t>
  </si>
  <si>
    <t>There is a mechanism, program or activity that promotes the nurturing of an organizational culture that is reflective of its purpose and core values but is implemented only occasionally.</t>
  </si>
  <si>
    <t>The importance of culture building is articulated but there is no mechanism to operationalize it.</t>
  </si>
  <si>
    <t>The Board formulates the strategic plan and approves the annual work plan and budget with very limited or no participation at all from the management and staff.</t>
  </si>
  <si>
    <t>Organization has fiduciary risk controls covering Board members, officers, and employees that is approved by the Board; effective mechanisms for enforcement of such policies and controls are in place.</t>
  </si>
  <si>
    <t>3.1 Alignment of program or service plans with the organizational purpose</t>
  </si>
  <si>
    <t>The organization is able to design programs or services with all of the characteristics present.</t>
  </si>
  <si>
    <t>The organization is able to design program or services with 4 of the characteristics present.</t>
  </si>
  <si>
    <t>The organization is able to design program or servicess with 3 of the characteristics present.</t>
  </si>
  <si>
    <t>The organization is able to design program or services with 1-2 of the characteristics present.</t>
  </si>
  <si>
    <t>The organization is unable to properly design programs and services.</t>
  </si>
  <si>
    <t>3.3 Program or service risk management</t>
  </si>
  <si>
    <t xml:space="preserve">3.2 Program or service design </t>
  </si>
  <si>
    <t xml:space="preserve">The organization has written policies and procedures to manage donors and partners that meet all elements provided. </t>
  </si>
  <si>
    <t>Agreements with partners and beneficiaries are properly documented. The terms and conditions of the agreement are reviewed as needed.</t>
  </si>
  <si>
    <t>There are agreements with partners and beneficiaries but are not properly documented; no procedure in place for reviewing the terms and conditions of the agreements.</t>
  </si>
  <si>
    <t>3.7 Program or service implementation</t>
  </si>
  <si>
    <t>The organization has written implementation plans for programs/services that guide their execution. Programs/services are usually implemented according to plan; there is inadequate mechanism in place in case of deviations or changes in the plan.</t>
  </si>
  <si>
    <t>The organization does not have implementation plans for its programs/services.</t>
  </si>
  <si>
    <t>The organization has policies and procedures in place for the preparation of program/service budget. All programs or services have annual budgets duly approved before they are executed. Program/service budget performance are monitored monthly and variances between budget and actual are explained.</t>
  </si>
  <si>
    <t>The organization has policies and procedures in place for the preparation of program or service budget. All programs or services have annual budgets duly approved before they are executed. Program/service budget performance are monitored quarterly and variances between budget and actual are explained.</t>
  </si>
  <si>
    <t xml:space="preserve">The organization has policies and procedures in place for the preparation of program or service budget. The majority programs or services have annual budgets duly approved before they are executed. Program/service budget performance are monitored occasionally. </t>
  </si>
  <si>
    <t>There are no policies and procedures for program/service budget preparation. Some programs/services have budget. Program/service budget performance are not monitored.</t>
  </si>
  <si>
    <t>There are no policies and procedures for program/service budget preparation. Programs/services have no budget.</t>
  </si>
  <si>
    <t>3.9 Program or service monitoring and reporting</t>
  </si>
  <si>
    <t>The organization has an adequate monitoring and reporting system in place. Organization produces reasonably adequate project management reports.</t>
  </si>
  <si>
    <t>3.10 Program or service evaluation</t>
  </si>
  <si>
    <t>The organization has an established system and policy in place for evaluating the results (output, outcome, impact) of its programs or services. Evaluations are consistently done according to policy.</t>
  </si>
  <si>
    <t>The organization has an established system for evaluating the results of its programs or services. Evaluations are occasionally done.</t>
  </si>
  <si>
    <t>The organization does not have evaluation system; but some programs or services have been evaluated.</t>
  </si>
  <si>
    <t>The organization does not have evaluation system, and has not evaluated any of its programs or services in the past.</t>
  </si>
  <si>
    <t>3.11 Utilization of evaluation results and learning</t>
  </si>
  <si>
    <t>The organization does not intend to become a member of any NGO network; no plan to work with other organizations.</t>
  </si>
  <si>
    <t>4.1 Partnership building</t>
  </si>
  <si>
    <t>4.2 Contribution to national and global development agenda</t>
  </si>
  <si>
    <t>There are no or negligible projects or activities that are supportive of any development agenda; there is no conscious effort to align programs or services with the national development agenda.</t>
  </si>
  <si>
    <t>Organizational design in place is complete (i.e., includes all operating and support functions, their respective responsibilities, key positions, levels of authority and working relationships), fully aligned with the organization’s mission and goals, and approved by the Board.</t>
  </si>
  <si>
    <t>Organizational design in place is complete, substantially aligned with the organization’s mission and goals; approved by the Board.</t>
  </si>
  <si>
    <t>Organizational design is incomplete and does not clearly support the organization’s mission and goals.</t>
  </si>
  <si>
    <t>There is no organizational design in place.</t>
  </si>
  <si>
    <t>Organizational design in place is substantially complete, but only partially aligned with the organization’s mission and goals; approved by the Board.</t>
  </si>
  <si>
    <t>5.1 Organizational design</t>
  </si>
  <si>
    <t>5.3 Statutory compliance</t>
  </si>
  <si>
    <t>The organization has documented HR policies and practices that substantially cover almost all of the elements, that meet its needs, and that fully comply with applicable laws.</t>
  </si>
  <si>
    <t>The organization has adequate and documented HR policies and practices that meet its needs, and that substantially comply with applicable laws.</t>
  </si>
  <si>
    <t>The organization has inadequate HR policies and practices that fail to satisfy all of its key elements and are significanty not compliant with applicable laws.</t>
  </si>
  <si>
    <t>The organization does not have HR policies and procedures in place. Practices do not comply with statutory requirements.</t>
  </si>
  <si>
    <t>5.4 Human resources development</t>
  </si>
  <si>
    <t>5.5 Procurement management</t>
  </si>
  <si>
    <t>5.6 Safety, security and service continuity</t>
  </si>
  <si>
    <t>The organization has documented policies and procedures to ensure the safety and security of its people and assets. Service continuity or disaster management plan is in place, practiced and reviewed periodically. The organization invests in appropriate capacity development for risk reduction and preparedness.</t>
  </si>
  <si>
    <t>5.7 Anti-fraud and anti-corruption</t>
  </si>
  <si>
    <t>The four Books of Accounts are available and registered with the BIR; postings are complete with needed source documents, correct and done on time/updated.</t>
  </si>
  <si>
    <t>The organization does not have the required books.</t>
  </si>
  <si>
    <t>Bank accounts are reconciled on a monthly basis. Adequate documentary evidence exists to determine, review and approved monthly bank reconciliations.</t>
  </si>
  <si>
    <t>Bank accounts are periodically reconciled. Documentary evidence to determine, review and approve bank reconciliations are insufficient.</t>
  </si>
  <si>
    <t xml:space="preserve">The organization lack proper segregation of duties; no written policies and procedures to ensure proper disbursement of funds. </t>
  </si>
  <si>
    <t>Some supporting documents of financial transactions are maintained for audit; check vouchers and attachments are not stamped “paid” upon release; external audit is done by an unqualified auditor.</t>
  </si>
  <si>
    <t>Records of financial transactions are not properly maintained; no external audit has been done.</t>
  </si>
  <si>
    <r>
      <t xml:space="preserve">There are no written accounting policies and procedures. Accounting transactions and decisions are </t>
    </r>
    <r>
      <rPr>
        <i/>
        <sz val="10"/>
        <color theme="1"/>
        <rFont val="Calibri"/>
        <family val="2"/>
        <scheme val="minor"/>
      </rPr>
      <t>ad hoc</t>
    </r>
    <r>
      <rPr>
        <sz val="10"/>
        <color theme="1"/>
        <rFont val="Calibri"/>
        <family val="2"/>
        <scheme val="minor"/>
      </rPr>
      <t xml:space="preserve"> or based on practice.</t>
    </r>
  </si>
  <si>
    <t>6.15 Resource generation and mobilization</t>
  </si>
  <si>
    <t>The organization is working on its resource generation and mobilization plan.</t>
  </si>
  <si>
    <t>There is no policy or plan to ensure the sustainability of the organization.</t>
  </si>
  <si>
    <t>Program or service design</t>
  </si>
  <si>
    <t>A well-designed program or service has the following characteristics:</t>
  </si>
  <si>
    <t>relevant and responsive to the expressed needs of partners or beneficiaries;</t>
  </si>
  <si>
    <t>clear desired results (goals and objectives) or theory of change;</t>
  </si>
  <si>
    <t>have strategies, activities and timeframe;</t>
  </si>
  <si>
    <t>assumptions and risks are considered;</t>
  </si>
  <si>
    <t>aligned with the organization's strategic direction.</t>
  </si>
  <si>
    <t>Program or service risk management</t>
  </si>
  <si>
    <t>Programs and key projects have risk management plan that contain the following elements:</t>
  </si>
  <si>
    <t>strategies and action plan to eliminate, reduce, mitigate or manage risks;</t>
  </si>
  <si>
    <t>risks are identified, clasified and prioritized;</t>
  </si>
  <si>
    <t>responsible persons</t>
  </si>
  <si>
    <t>Program/service partners are engaged in the followiing:</t>
  </si>
  <si>
    <t>Program/service identification</t>
  </si>
  <si>
    <t>Program/service design and planning</t>
  </si>
  <si>
    <t>Program/service implementation</t>
  </si>
  <si>
    <t>Program/service monitoring</t>
  </si>
  <si>
    <t>Program/service evaluation</t>
  </si>
  <si>
    <t>Relationship management: donors and partners</t>
  </si>
  <si>
    <t>The organization has written policies and procedures to understand and manage its donors and partners that are:</t>
  </si>
  <si>
    <t>Approved</t>
  </si>
  <si>
    <t>Reviewe regularly</t>
  </si>
  <si>
    <t>For accepting grants and donations</t>
  </si>
  <si>
    <t>For vetting donors</t>
  </si>
  <si>
    <t>For conducting due diligence to partners and beneficiaries</t>
  </si>
  <si>
    <t>Organizational design</t>
  </si>
  <si>
    <t>Organizational design is the alignment of the structure, people, policies, and systems of an organization with its strategic directions.</t>
  </si>
  <si>
    <t>Administrative policies and procedures cover the following functional areas:</t>
  </si>
  <si>
    <t>Administrative policies and procedures</t>
  </si>
  <si>
    <t>Human resources</t>
  </si>
  <si>
    <t>Procurement</t>
  </si>
  <si>
    <t>Property and fixed asset management</t>
  </si>
  <si>
    <t>Safety and security</t>
  </si>
  <si>
    <t>General services</t>
  </si>
  <si>
    <t>Statutory compliance</t>
  </si>
  <si>
    <t>Compliance with statutory requirements related to:</t>
  </si>
  <si>
    <t>compensation</t>
  </si>
  <si>
    <t>benefits</t>
  </si>
  <si>
    <t>working conditions</t>
  </si>
  <si>
    <t>termination</t>
  </si>
  <si>
    <t>retirement</t>
  </si>
  <si>
    <t>Procurement management</t>
  </si>
  <si>
    <t>Procurement policies, procedures and practices would usually include:</t>
  </si>
  <si>
    <t>vendor screening and selection</t>
  </si>
  <si>
    <t>procurement methods</t>
  </si>
  <si>
    <t>threshold and approving authority</t>
  </si>
  <si>
    <t>Safety, security and service continuity</t>
  </si>
  <si>
    <t>Safety and security plan, and service continuity plan contains details on:</t>
  </si>
  <si>
    <t>risks exposures</t>
  </si>
  <si>
    <t>prevention</t>
  </si>
  <si>
    <t>preparedness</t>
  </si>
  <si>
    <t>response</t>
  </si>
  <si>
    <t>recovery (including back-up to ensure continuity of operations)</t>
  </si>
  <si>
    <t>Books of Accounts</t>
  </si>
  <si>
    <t>The required four Books of Accounts (or equivalent in case of CAS):</t>
  </si>
  <si>
    <t>General Ledger</t>
  </si>
  <si>
    <t>General Journal</t>
  </si>
  <si>
    <t>Cash Receipts Book</t>
  </si>
  <si>
    <t>Cash Disbursement Book</t>
  </si>
  <si>
    <t>Check disbursements</t>
  </si>
  <si>
    <t>Check vouchers that are not generated by registered CAS must be pre-printed and pre-numbered.</t>
  </si>
  <si>
    <t>Segregation of duties</t>
  </si>
  <si>
    <t>Accounting and finance functions are properly segregated:</t>
  </si>
  <si>
    <t>The approving officer for disbursement is different from the bookkeeper and cash custodian</t>
  </si>
  <si>
    <t>The bookkeeper is separate and distinct from the cash custodian</t>
  </si>
  <si>
    <t>Audit compliance</t>
  </si>
  <si>
    <t>External audit must be done by an independent Certified Public Accountant (CPA) accredited by the Board of Accountancy (BOA)</t>
  </si>
  <si>
    <t>Sources of funding</t>
  </si>
  <si>
    <t>Investment income</t>
  </si>
  <si>
    <t>Endowment/trust fund</t>
  </si>
  <si>
    <t>Income from commercial activities</t>
  </si>
  <si>
    <t>Donations from the founder, family or the parent company</t>
  </si>
  <si>
    <t>Members' dues or donations</t>
  </si>
  <si>
    <t xml:space="preserve">Donations  </t>
  </si>
  <si>
    <t>Grants</t>
  </si>
  <si>
    <t>Internal sources:</t>
  </si>
  <si>
    <t>External sources:</t>
  </si>
  <si>
    <t>Fund sufficiency</t>
  </si>
  <si>
    <t>Long-term - more than five years</t>
  </si>
  <si>
    <t>Medium-term - 3 to 5 years</t>
  </si>
  <si>
    <t>Short-term - 1 to 3 years</t>
  </si>
  <si>
    <t>a.</t>
  </si>
  <si>
    <t>b.</t>
  </si>
  <si>
    <t>c.</t>
  </si>
  <si>
    <t>d.</t>
  </si>
  <si>
    <t>e.</t>
  </si>
  <si>
    <t>For NGO-Applicant</t>
  </si>
  <si>
    <t>Each criterion is described progressively by indicators using a rating scale of 1 to 5, with 1 being "poor/unacceptable" and 5 being "excellent/perfectly acceptable".</t>
  </si>
  <si>
    <t>For each criterion, select the indicator that best describes your organization's present level of performance or the degree of acceptability of the current practice vis-à-vis established policies, rules or norms. Make sure that there is sufficient evidence that can be verified to justify your self-rating.</t>
  </si>
  <si>
    <t>For PCNC Evaluation Team (PET)</t>
  </si>
  <si>
    <t xml:space="preserve">For each criterion, select the indicator that best describes the NGO-applicant's present condition, or level of performance, or the degree of acceptability of the current practice vis-à-vis established policies, rules or norms. </t>
  </si>
  <si>
    <t>Operational definitions or descriptions of certain criteria</t>
  </si>
  <si>
    <t>D4: Collaboration</t>
  </si>
  <si>
    <t>D3: Program/Operations Management</t>
  </si>
  <si>
    <t>Program/Operations Management</t>
  </si>
  <si>
    <t>Collaboration</t>
  </si>
  <si>
    <t>Mean Score</t>
  </si>
  <si>
    <t>Weight</t>
  </si>
  <si>
    <t>Weighted Mean Score</t>
  </si>
  <si>
    <t>f.</t>
  </si>
  <si>
    <t>It is suggested that the self-assessment is done in a participatory manner involving key personnel of the different units in the organization and the rating is arrived at through consensus.</t>
  </si>
  <si>
    <t>Rate the NGO-applicant based on your appreciation of the documents or evidence provided, and the outcome of interviews.</t>
  </si>
  <si>
    <t>After completing your rating, you may refer to the Self-Assessment results to cross-validate the Peer-Appraisal results. Disparities in the ratings may be discussed during the Exit Meeting.</t>
  </si>
  <si>
    <t>Each criterion is described progressively by indicators using a rating scale of 1 to 5, with 1 being "poor/unacceptable" and 5 being "excellent/perfectly acceptable". The rating of 3 (satisfactory/acceptable) represents the minimum level of practice or compliance.</t>
  </si>
  <si>
    <t>The organization has written and approved implementation plans for programs/services that guide their execution. Programs/services are generally implemented according to plan; there is a mechanism in place in case of deviations or changes in the plan.</t>
  </si>
  <si>
    <t>The organization’s programs or services are aligned with, or contribute to the attainment of sub-national, national or global development agenda.</t>
  </si>
  <si>
    <t>The majority of projects or activities are aligned with or contribute to the sub-national, national or international development agenda.</t>
  </si>
  <si>
    <t>Some projects or activities contribute to the sub-national or national development agenda; there is a conscious effort by the board and management to refocus programs or projects to support the sub-national or national development agenda.</t>
  </si>
  <si>
    <t>The organization has an established and documented human resources (employees, seconded staff, volunteers) performance management and development programs that address the competency requirements of the organization, leadership transition, succession plan, and career development needs of its people, and that are consistently implemented.</t>
  </si>
  <si>
    <t xml:space="preserve">The organization has an established and documented human resources performance management and development program in place including leadership transition and succession plan but is not consistently implemented. </t>
  </si>
  <si>
    <t xml:space="preserve">The four Books of Accounts are available and registered with the BIR; postings are complete with needed source documents, correct but some are delayed. </t>
  </si>
  <si>
    <t>Rating Sheet</t>
  </si>
  <si>
    <r>
      <t xml:space="preserve">Undertake the self-assessment using the </t>
    </r>
    <r>
      <rPr>
        <b/>
        <sz val="11"/>
        <color theme="1"/>
        <rFont val="Calibri"/>
        <family val="2"/>
        <scheme val="minor"/>
      </rPr>
      <t>SAPAT Rating Sheet</t>
    </r>
    <r>
      <rPr>
        <sz val="11"/>
        <color theme="1"/>
        <rFont val="Calibri"/>
        <family val="2"/>
        <scheme val="minor"/>
      </rPr>
      <t>.</t>
    </r>
  </si>
  <si>
    <r>
      <rPr>
        <b/>
        <sz val="11"/>
        <color theme="1"/>
        <rFont val="Calibri"/>
        <family val="2"/>
        <scheme val="minor"/>
      </rPr>
      <t>Annex D</t>
    </r>
    <r>
      <rPr>
        <sz val="11"/>
        <color theme="1"/>
        <rFont val="Calibri"/>
        <family val="2"/>
        <scheme val="minor"/>
      </rPr>
      <t xml:space="preserve"> contains the list of supplemental documents that must be prepared by the NGO-applicant and made available to the PET during the evaluation visit.</t>
    </r>
  </si>
  <si>
    <r>
      <rPr>
        <b/>
        <sz val="11"/>
        <color theme="1"/>
        <rFont val="Calibri"/>
        <family val="2"/>
        <scheme val="minor"/>
      </rPr>
      <t>Annex E</t>
    </r>
    <r>
      <rPr>
        <sz val="11"/>
        <color theme="1"/>
        <rFont val="Calibri"/>
        <family val="2"/>
        <scheme val="minor"/>
      </rPr>
      <t xml:space="preserve"> contains the guide questions that may be considered during the conduct of the interview.</t>
    </r>
  </si>
  <si>
    <t>1.1 Statement of Purpose —Mission, Vision, and Goals</t>
  </si>
  <si>
    <t>EVALUATION SUMMARY</t>
  </si>
  <si>
    <t>Renewal</t>
  </si>
  <si>
    <t>***ENDS***</t>
  </si>
  <si>
    <t>ANNEX C</t>
  </si>
  <si>
    <t>The organization has documented statements of purpose—mission, vision, goals. They are consistent with the organization’s purpose contained in the AOI, and are understood within the organization, and shared with partners, beneficiaries, and other stakeholders.</t>
  </si>
  <si>
    <t>The organization has documented statements of purpose—mission, vision, and goals. They are consistent with the organization’s purpose contained in the AOI, and are understood within the organization; not shared with partners and beneficiaries.</t>
  </si>
  <si>
    <t>The organization has documented statements of purpose—mission, vision, and goals. They are consistent with the organization’s purpose contained in the AOI and  are understood by the Board and Management.</t>
  </si>
  <si>
    <t>There is a mechanism, program or activity approved by the Board that promotes the nurturing of an organizational culture that is reflective of its purpose and core values, which is institutionalized and consistently pursued in the entire organization.</t>
  </si>
  <si>
    <t>There is a mechanism, program or activity that promotes the nurturing of organizational culture that is reflective of its purpose and core values but is not institutionalized in the organization.</t>
  </si>
  <si>
    <t>No attempt of effort in the organization to create a culture that will be reflective of its purpose and core values.</t>
  </si>
  <si>
    <t>The composition of the Board of Trustees complies with the provisions in the AOI and By-laws. The number of trustees of trustees and/or positions in the AOI and GIS are consistent. Board term limits are defined and reasonable. Board members and officers are elected, appointed, or removed in accordance with applicable laws, and approved written procedures.</t>
  </si>
  <si>
    <t>The composition of the Board of Trustees complies with the provisions in the AOI and By-laws. The number of trustees and/or positions in the GIS are consistent with the AOI. Board term limits are defined and reasonable. Board members and officers are elected, appointed, or removed in an acceptable manner.</t>
  </si>
  <si>
    <t>The composition of the Board of Trustees complies with the provisions in the AOI and By-laws. The number of trustees and/or positions in GIS are not consistent with the AOI. There is an established process for the selection and election of Board members and officers and their terms of office are specified.</t>
  </si>
  <si>
    <t>The composition of the Board of Trustees complies with the provisions in the AOI and By-laws. The number of trustees and/or position in the GIS are not consistent with the AOI. Board term limits are not defined or are unreasonable. No approved process for electing, appointing or removing Board members and officers is in place.</t>
  </si>
  <si>
    <t>The composition of the Board and the GIS do not comply with the provisions in the AOI. Board term limits are not defined. There is no approved process for electing, appointing or removing Board members and officers.</t>
  </si>
  <si>
    <t>The Board provides strategic policy direction to the organization; formulates policies in response to situations or needs affecting the organization; acts on policy recommendations elevated by the Management for decision; conducts periodic policy review to ensure the relevance of existing policies to the operating realities of the organization and its external environment.</t>
  </si>
  <si>
    <t>The Board formulates policies in response to situations or needs affecting the organization; acts on policy recommendations elevated by the Management for decision; conducts periodic policy review.</t>
  </si>
  <si>
    <t>The Board formulates policies and acts on policy recommendations elevated by the Management; conducts policy review only on a need basis.</t>
  </si>
  <si>
    <t>The Board reviews policy recommendations elevated by the Management for decision. It does not initiate initiate policy formulation nor conduct policy review.</t>
  </si>
  <si>
    <t>The Board provides leadership and overall direction in the formulation of strategic plan, programs plan, and budget that are consistent with the organization’s purpose; encourages broader stakeholder participation in the planning process. The Board approves the strategic plan, annual work plan, and budget on or before the start of the fiscal year.</t>
  </si>
  <si>
    <t>The Board provides leadership and overall direction in the formulation of strategic plan, programs plan, and budget that are consistent with the organization’s purpose. Participation in the planning process is limited only to the management and staff members. The Board approves the strategic plan, annual work plan, and budget on or before the start of the fiscal year.</t>
  </si>
  <si>
    <t>The Board provides leadership and overall direction in the formulation of strategic plan, programs plan, and budget. However, some components of the plan are not aligned with the organization’s mission, vision and goals. Participation in the planning process is limited only to the management and staff members. The Board approves the strategic plan, annual work plan, and budget.</t>
  </si>
  <si>
    <t>There is no strategic plan, or if there is, the Board is not involved at all in its development; there is no Board-approved annual work plan and budget.</t>
  </si>
  <si>
    <t>The organization has a comprehensive and documented system in place to monitor and report progress of programs or services that is consistently implemented. Organization consistently produces useful project management reports.</t>
  </si>
  <si>
    <t>The organization has a comprehensive and documented system in place to monitor and report progress of programs or services on a regular basis. The organization’s monitoring policies and procedures are generally followed. The organization produces project management reports on a fairly regular basis.</t>
  </si>
  <si>
    <t>The organization has a system for evaluating the results of its programs or services. Evaluations are rarely done.</t>
  </si>
  <si>
    <t>Evaluation results are consistently used to inform the strategic plan; to improve program designs; to report to donors and partners; to share with other organizations and the public for learning.</t>
  </si>
  <si>
    <t>Evaluation results are occasionally used to inform the strategic plan; to improve program designs; to report to donors and partners; to share with other organizations and the public for learning.</t>
  </si>
  <si>
    <t>Evaluation results are rarely used to inform the strategic plan; to improve program designs; to report to donors and partners; to share with other organizations.</t>
  </si>
  <si>
    <t>Evaluation results are rarely used to inform the strategic plan; to improve program designs; to report to donors and partners.</t>
  </si>
  <si>
    <t>The organization is a member of an NGO network or coalition and participates in its activities, or has existing partnerships and deliberately builds good relationship with other organizations and sectors such as government, academe, church and business.</t>
  </si>
  <si>
    <t>The organization is a member of an NGO network or coalition or has partnerships and builds relationships or partnerships with other organizations within the sector.</t>
  </si>
  <si>
    <t>The organization works, and has formal partnership with other organizations.</t>
  </si>
  <si>
    <t>The organization is in the process of becoming a member of NGO network, or partnering with other organizations.</t>
  </si>
  <si>
    <t>The organization has comprehensive, documented, and effective HR policies and practices that meet its needs, and fully comply with applicable laws.</t>
  </si>
  <si>
    <t>The organization has documented procurement policies, procedures and practices that are ethical and appropriate for its operations, but has to be updated.</t>
  </si>
  <si>
    <t>The organization has complete and documented procurement policies, procedures and practices that are ethical and appropriate for its operations.</t>
  </si>
  <si>
    <t>The organization has adequate procurement policies, procedures and practices in place that are ethical and generally appropriate for its operations. Any minor exceptions are easily remediable.</t>
  </si>
  <si>
    <t>Financial Statements are consistently derived from the General Ledger (trial balance); prepared monthly in accordance with applicable accounting standards.</t>
  </si>
  <si>
    <t>Financial Statements are derived from the General Ledger (trial balance); not prepared on a consistent basis in accordance with applicable accounting standards.</t>
  </si>
  <si>
    <t>The organization has sufficient and secured sources of funds to support its operations in the long-term.</t>
  </si>
  <si>
    <t>The organization has sufficient and/or secured sources of funds to support its operations in the medium-term.</t>
  </si>
  <si>
    <t>The organization has sufficient and/or secured sources of funds to support its operations in the short-term.</t>
  </si>
  <si>
    <t>The organization does not have sufficient funds to support its current operations, but there are funding commitments received.</t>
  </si>
  <si>
    <t>The organization has a policy or plan in place to generate resources based on legal and ethical principles and practices, and mobilize them to support its strategic plan and sustainability; approved by the Board and is consistently implemented by management.</t>
  </si>
  <si>
    <t>The organization has a policy or plan in place to generate resources based on legal and ethical principles and practices, and mobilize them in support of its strategic plan and sustainability; consistently implemented by management.</t>
  </si>
  <si>
    <t>The organization has a policy or plan in place to generate and mobilize resources based on legal and ethical principles and practices; but is not consistently implemented.</t>
  </si>
  <si>
    <t>Check disbursements are not supported by vouchers or any supporting documents.</t>
  </si>
  <si>
    <t>Check disbursements are supported by pre-numbered check vouchers with complete and valid supporting documents as per accounting policies and procedures; checks are signed by two authorized signatories.</t>
  </si>
  <si>
    <t>Check disbursements are sometimes supported by vouchers.</t>
  </si>
  <si>
    <t>Check disbursements are supported by check vouchers with substantially complete and valid documents as per accounting policies and procedures; checks are signed by authorized signatory/ies.</t>
  </si>
  <si>
    <t>Partner engagement</t>
  </si>
  <si>
    <t>Check disbursements are supported by check vouchers with complete and valid supporting documents as per accounting policies and procedures; checks are signed by two authorized signatories.</t>
  </si>
  <si>
    <t>Self Rating</t>
  </si>
  <si>
    <t>PET Rating</t>
  </si>
  <si>
    <t>CONCURRED:</t>
  </si>
  <si>
    <t>RECOMMMENDATIONS</t>
  </si>
  <si>
    <t>1st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</si>
</sst>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0"/>
      <color theme="1"/>
      <name val="Avenir Next LT Pro"/>
      <family val="2"/>
    </font>
    <font>
      <sz val="9"/>
      <color theme="1"/>
      <name val="Calibri"/>
      <family val="2"/>
      <scheme val="minor"/>
    </font>
    <font>
      <b/>
      <sz val="9"/>
      <color theme="1"/>
      <name val="Avenir Next LT Pro"/>
      <family val="2"/>
    </font>
    <font>
      <b/>
      <u/>
      <sz val="10"/>
      <color theme="1"/>
      <name val="Calibri"/>
      <family val="2"/>
      <scheme val="minor"/>
    </font>
    <font>
      <i/>
      <sz val="10"/>
      <color theme="1"/>
      <name val="Calibri"/>
      <family val="2"/>
      <scheme val="minor"/>
    </font>
    <font>
      <sz val="10"/>
      <color theme="1"/>
      <name val="Avenir Next LT Pro"/>
      <family val="2"/>
    </font>
    <font>
      <b/>
      <sz val="11"/>
      <color theme="1"/>
      <name val="Avenir Next LT Pro"/>
      <family val="2"/>
    </font>
    <font>
      <b/>
      <sz val="16"/>
      <color theme="9" tint="-0.249977111117893"/>
      <name val="Calibri"/>
      <family val="2"/>
      <scheme val="minor"/>
    </font>
    <font>
      <b/>
      <sz val="14"/>
      <color theme="9" tint="-0.249977111117893"/>
      <name val="Avenir Next LT Pro"/>
      <family val="2"/>
    </font>
    <font>
      <b/>
      <sz val="10"/>
      <name val="Calibri"/>
      <family val="2"/>
      <scheme val="minor"/>
    </font>
    <font>
      <b/>
      <sz val="12"/>
      <color theme="1"/>
      <name val="Calibri"/>
      <family val="2"/>
      <scheme val="minor"/>
    </font>
    <font>
      <sz val="12"/>
      <color theme="1"/>
      <name val="Calibri"/>
      <family val="2"/>
      <scheme val="minor"/>
    </font>
    <font>
      <b/>
      <sz val="10"/>
      <color rgb="FF0070C0"/>
      <name val="Calibri"/>
      <family val="2"/>
      <scheme val="minor"/>
    </font>
    <font>
      <i/>
      <sz val="11"/>
      <color theme="1"/>
      <name val="Calibri"/>
      <family val="2"/>
      <scheme val="minor"/>
    </font>
    <font>
      <b/>
      <sz val="12"/>
      <color theme="1"/>
      <name val="Arial"/>
      <family val="2"/>
    </font>
    <font>
      <b/>
      <sz val="8"/>
      <color theme="1"/>
      <name val="Calibri"/>
      <family val="2"/>
      <scheme val="minor"/>
    </font>
    <font>
      <b/>
      <sz val="8"/>
      <color theme="1"/>
      <name val="Avenir Next LT Pro"/>
      <family val="2"/>
    </font>
    <font>
      <i/>
      <sz val="9"/>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7"/>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21">
    <xf numFmtId="0" fontId="0" fillId="0" borderId="0" xfId="0"/>
    <xf numFmtId="0" fontId="3" fillId="0" borderId="0" xfId="0" applyFont="1"/>
    <xf numFmtId="0" fontId="4" fillId="0" borderId="0" xfId="0" applyFont="1" applyAlignment="1">
      <alignment horizontal="center"/>
    </xf>
    <xf numFmtId="0" fontId="4" fillId="0" borderId="0" xfId="0" applyFont="1"/>
    <xf numFmtId="0" fontId="3" fillId="0" borderId="1" xfId="0" applyFont="1" applyBorder="1" applyAlignment="1">
      <alignment vertical="top" wrapText="1"/>
    </xf>
    <xf numFmtId="0" fontId="5" fillId="0" borderId="0" xfId="0" applyFont="1"/>
    <xf numFmtId="0" fontId="4" fillId="0" borderId="1" xfId="0" applyFont="1" applyBorder="1" applyAlignment="1">
      <alignment vertical="top" wrapText="1"/>
    </xf>
    <xf numFmtId="0" fontId="5" fillId="0" borderId="0" xfId="0" applyFont="1" applyBorder="1"/>
    <xf numFmtId="0" fontId="3" fillId="0" borderId="11" xfId="0" applyFont="1" applyBorder="1" applyAlignment="1">
      <alignment horizontal="center"/>
    </xf>
    <xf numFmtId="0" fontId="3" fillId="0" borderId="0" xfId="0" applyFont="1" applyBorder="1" applyAlignment="1">
      <alignment horizontal="center"/>
    </xf>
    <xf numFmtId="0" fontId="3" fillId="0" borderId="0" xfId="0" applyFont="1" applyBorder="1"/>
    <xf numFmtId="0" fontId="3" fillId="0" borderId="2" xfId="0" applyFont="1" applyBorder="1"/>
    <xf numFmtId="0" fontId="6" fillId="0" borderId="0" xfId="0" applyFont="1"/>
    <xf numFmtId="0" fontId="4" fillId="2" borderId="1" xfId="0" applyFont="1" applyFill="1" applyBorder="1" applyAlignment="1">
      <alignment horizontal="center" vertical="center"/>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3" fillId="0" borderId="0" xfId="0" applyFont="1" applyAlignment="1">
      <alignment horizontal="left" indent="3"/>
    </xf>
    <xf numFmtId="0" fontId="8" fillId="0" borderId="0" xfId="0" applyFont="1" applyAlignment="1">
      <alignment horizontal="left"/>
    </xf>
    <xf numFmtId="0" fontId="4" fillId="0" borderId="0" xfId="0" applyFont="1" applyAlignment="1">
      <alignment horizontal="center"/>
    </xf>
    <xf numFmtId="2" fontId="3" fillId="0" borderId="0" xfId="0" applyNumberFormat="1" applyFont="1"/>
    <xf numFmtId="0" fontId="4" fillId="0" borderId="1" xfId="0" applyFont="1" applyBorder="1" applyAlignment="1">
      <alignment horizontal="center" vertical="top"/>
    </xf>
    <xf numFmtId="2" fontId="5" fillId="2" borderId="1" xfId="0" applyNumberFormat="1" applyFont="1" applyFill="1" applyBorder="1" applyAlignment="1">
      <alignment horizontal="center" vertical="center"/>
    </xf>
    <xf numFmtId="2" fontId="5" fillId="2" borderId="1" xfId="0" applyNumberFormat="1" applyFont="1" applyFill="1" applyBorder="1" applyAlignment="1">
      <alignment horizontal="center"/>
    </xf>
    <xf numFmtId="0" fontId="4" fillId="0" borderId="2" xfId="0" applyFont="1" applyBorder="1"/>
    <xf numFmtId="0" fontId="4" fillId="0" borderId="2" xfId="0" applyFont="1" applyBorder="1" applyAlignment="1">
      <alignment wrapText="1"/>
    </xf>
    <xf numFmtId="0" fontId="4" fillId="0" borderId="0" xfId="0" applyFont="1" applyBorder="1" applyAlignment="1"/>
    <xf numFmtId="0" fontId="4" fillId="0" borderId="0" xfId="0" applyFont="1" applyBorder="1"/>
    <xf numFmtId="0" fontId="3" fillId="0" borderId="12" xfId="0" applyFont="1" applyBorder="1" applyAlignment="1">
      <alignment vertical="top"/>
    </xf>
    <xf numFmtId="0" fontId="3" fillId="0" borderId="12" xfId="0" applyFont="1" applyBorder="1" applyAlignment="1">
      <alignment vertical="top" wrapText="1"/>
    </xf>
    <xf numFmtId="0" fontId="3" fillId="0" borderId="0" xfId="0" applyFont="1" applyAlignment="1">
      <alignment horizontal="center" vertical="top" wrapText="1"/>
    </xf>
    <xf numFmtId="2" fontId="10" fillId="4" borderId="1" xfId="0" applyNumberFormat="1" applyFont="1" applyFill="1" applyBorder="1" applyAlignment="1">
      <alignment horizontal="center" vertical="center"/>
    </xf>
    <xf numFmtId="2" fontId="10" fillId="4" borderId="1" xfId="0" applyNumberFormat="1" applyFont="1" applyFill="1" applyBorder="1" applyAlignment="1">
      <alignment horizontal="center"/>
    </xf>
    <xf numFmtId="0" fontId="3" fillId="5" borderId="1" xfId="0" applyFont="1" applyFill="1" applyBorder="1" applyAlignment="1">
      <alignment vertical="top" wrapText="1"/>
    </xf>
    <xf numFmtId="2" fontId="14" fillId="0" borderId="0" xfId="0" applyNumberFormat="1" applyFont="1"/>
    <xf numFmtId="2" fontId="3" fillId="0" borderId="0" xfId="2" applyNumberFormat="1" applyFont="1"/>
    <xf numFmtId="0" fontId="0" fillId="0" borderId="0" xfId="0" applyAlignment="1">
      <alignment horizontal="left" indent="1"/>
    </xf>
    <xf numFmtId="0" fontId="2" fillId="0" borderId="0" xfId="0" applyFont="1"/>
    <xf numFmtId="0" fontId="0" fillId="0" borderId="0" xfId="0" applyAlignment="1">
      <alignment horizontal="left"/>
    </xf>
    <xf numFmtId="0" fontId="2" fillId="0" borderId="0" xfId="0" applyFont="1" applyAlignment="1">
      <alignment horizontal="left"/>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15" fillId="0" borderId="0" xfId="0" applyFont="1"/>
    <xf numFmtId="0" fontId="0" fillId="0" borderId="0" xfId="0" applyAlignment="1">
      <alignment horizontal="center"/>
    </xf>
    <xf numFmtId="0" fontId="3" fillId="0" borderId="12" xfId="0" applyFont="1" applyBorder="1" applyAlignment="1"/>
    <xf numFmtId="0" fontId="16" fillId="0" borderId="0" xfId="0" applyFont="1" applyAlignment="1">
      <alignment vertical="top"/>
    </xf>
    <xf numFmtId="0" fontId="5" fillId="0" borderId="0" xfId="0" applyFont="1" applyAlignment="1">
      <alignment vertical="center"/>
    </xf>
    <xf numFmtId="0" fontId="13" fillId="0" borderId="0" xfId="0" applyFont="1" applyAlignment="1">
      <alignment vertical="center"/>
    </xf>
    <xf numFmtId="0" fontId="12" fillId="0" borderId="0" xfId="0" applyFont="1" applyAlignment="1"/>
    <xf numFmtId="0" fontId="0" fillId="0" borderId="0" xfId="0" applyAlignment="1"/>
    <xf numFmtId="0" fontId="3" fillId="0" borderId="0" xfId="0" applyFont="1" applyAlignment="1">
      <alignment vertical="center"/>
    </xf>
    <xf numFmtId="0" fontId="17" fillId="0" borderId="1" xfId="0" applyFont="1" applyBorder="1" applyAlignment="1">
      <alignment vertical="top" wrapText="1"/>
    </xf>
    <xf numFmtId="0" fontId="18" fillId="0" borderId="0" xfId="0" applyFont="1"/>
    <xf numFmtId="0" fontId="19" fillId="0" borderId="0" xfId="0" applyFont="1" applyAlignment="1">
      <alignment horizontal="center"/>
    </xf>
    <xf numFmtId="0" fontId="10" fillId="4"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0" fontId="9" fillId="0" borderId="1" xfId="0" applyFont="1" applyBorder="1" applyAlignment="1" applyProtection="1">
      <alignment horizontal="left" vertical="top" wrapText="1"/>
      <protection locked="0"/>
    </xf>
    <xf numFmtId="0" fontId="5" fillId="2" borderId="1" xfId="0" applyFont="1" applyFill="1" applyBorder="1" applyAlignment="1" applyProtection="1">
      <alignment horizontal="center" vertical="center" wrapText="1"/>
      <protection locked="0"/>
    </xf>
    <xf numFmtId="0" fontId="9" fillId="0" borderId="1" xfId="0" applyFont="1" applyBorder="1" applyAlignment="1" applyProtection="1">
      <alignment vertical="top" wrapText="1"/>
      <protection locked="0"/>
    </xf>
    <xf numFmtId="0" fontId="4" fillId="2" borderId="1" xfId="0" applyFont="1" applyFill="1" applyBorder="1" applyAlignment="1">
      <alignment horizontal="center" vertical="center"/>
    </xf>
    <xf numFmtId="0" fontId="4" fillId="2" borderId="1" xfId="0" applyFont="1" applyFill="1" applyBorder="1"/>
    <xf numFmtId="2" fontId="4" fillId="6" borderId="1" xfId="1" applyNumberFormat="1" applyFont="1" applyFill="1" applyBorder="1" applyAlignment="1">
      <alignment horizontal="center"/>
    </xf>
    <xf numFmtId="2" fontId="3" fillId="6" borderId="1" xfId="0" applyNumberFormat="1" applyFont="1" applyFill="1" applyBorder="1" applyAlignment="1">
      <alignment horizontal="center"/>
    </xf>
    <xf numFmtId="2" fontId="4" fillId="6" borderId="1" xfId="0" applyNumberFormat="1" applyFont="1" applyFill="1" applyBorder="1" applyAlignment="1">
      <alignment horizontal="center" vertical="center"/>
    </xf>
    <xf numFmtId="2" fontId="11" fillId="6" borderId="1" xfId="0" applyNumberFormat="1" applyFont="1" applyFill="1" applyBorder="1" applyAlignment="1">
      <alignment horizontal="center"/>
    </xf>
    <xf numFmtId="0" fontId="22" fillId="0" borderId="0" xfId="0" applyFont="1"/>
    <xf numFmtId="0" fontId="9" fillId="0" borderId="0" xfId="0" applyFont="1"/>
    <xf numFmtId="0" fontId="20" fillId="6" borderId="13" xfId="0" applyFont="1" applyFill="1" applyBorder="1" applyAlignment="1" applyProtection="1">
      <alignment horizontal="center" vertical="center" wrapText="1"/>
      <protection locked="0"/>
    </xf>
    <xf numFmtId="0" fontId="21" fillId="6" borderId="1" xfId="0" applyFont="1" applyFill="1" applyBorder="1" applyAlignment="1" applyProtection="1">
      <alignment horizontal="center" vertical="top"/>
      <protection locked="0"/>
    </xf>
    <xf numFmtId="0" fontId="6" fillId="0" borderId="1" xfId="0" applyFont="1" applyBorder="1" applyAlignment="1" applyProtection="1">
      <alignment vertical="top" wrapText="1"/>
      <protection locked="0"/>
    </xf>
    <xf numFmtId="0" fontId="3" fillId="0" borderId="2" xfId="0" applyFont="1" applyBorder="1" applyProtection="1">
      <protection locked="0"/>
    </xf>
    <xf numFmtId="0" fontId="8" fillId="0" borderId="2" xfId="0" applyFont="1" applyBorder="1" applyAlignment="1" applyProtection="1">
      <alignment horizontal="left"/>
      <protection locked="0"/>
    </xf>
    <xf numFmtId="0" fontId="3" fillId="0" borderId="12" xfId="0" applyFont="1" applyBorder="1"/>
    <xf numFmtId="0" fontId="3" fillId="0" borderId="6" xfId="0" applyFont="1" applyBorder="1"/>
    <xf numFmtId="0" fontId="5" fillId="3" borderId="1" xfId="0" applyFont="1" applyFill="1" applyBorder="1" applyAlignment="1">
      <alignment horizontal="center"/>
    </xf>
    <xf numFmtId="0" fontId="5" fillId="3" borderId="1" xfId="0" applyFont="1" applyFill="1" applyBorder="1" applyAlignment="1">
      <alignment horizontal="center" vertical="center"/>
    </xf>
    <xf numFmtId="0" fontId="4" fillId="0" borderId="0" xfId="0" applyFont="1" applyAlignment="1">
      <alignment horizont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7" fillId="2" borderId="5" xfId="0" applyFont="1" applyFill="1" applyBorder="1" applyAlignment="1">
      <alignment horizontal="center" wrapText="1"/>
    </xf>
    <xf numFmtId="0" fontId="4" fillId="0" borderId="1" xfId="0" applyFont="1" applyBorder="1" applyAlignment="1" applyProtection="1">
      <alignment horizontal="left" vertical="center"/>
      <protection locked="0"/>
    </xf>
    <xf numFmtId="0" fontId="13" fillId="0" borderId="0" xfId="0" applyFont="1" applyAlignment="1">
      <alignment horizontal="left" vertical="center"/>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12" fillId="0" borderId="0" xfId="0" applyFont="1" applyAlignment="1">
      <alignment horizontal="left"/>
    </xf>
    <xf numFmtId="0" fontId="4" fillId="0" borderId="0" xfId="0" applyFont="1" applyBorder="1" applyAlignment="1">
      <alignment horizontal="left"/>
    </xf>
    <xf numFmtId="0" fontId="5" fillId="0" borderId="0" xfId="0" applyFont="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2" xfId="0" applyFont="1" applyBorder="1" applyAlignment="1" applyProtection="1">
      <alignment horizontal="left"/>
      <protection locked="0"/>
    </xf>
    <xf numFmtId="0" fontId="10" fillId="0" borderId="0" xfId="0" applyFont="1" applyAlignment="1">
      <alignment horizontal="right"/>
    </xf>
    <xf numFmtId="0" fontId="5" fillId="0" borderId="0" xfId="0" applyFont="1" applyAlignment="1">
      <alignment horizontal="right"/>
    </xf>
    <xf numFmtId="0" fontId="4" fillId="2" borderId="1" xfId="0" applyFont="1" applyFill="1" applyBorder="1" applyAlignment="1">
      <alignment horizontal="center" vertical="center"/>
    </xf>
    <xf numFmtId="0" fontId="2" fillId="0" borderId="9" xfId="0" quotePrefix="1"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6" fillId="6" borderId="7" xfId="0" applyFont="1" applyFill="1" applyBorder="1" applyAlignment="1">
      <alignment horizontal="left" vertical="top"/>
    </xf>
    <xf numFmtId="0" fontId="6" fillId="6" borderId="6" xfId="0" applyFont="1" applyFill="1" applyBorder="1" applyAlignment="1">
      <alignment horizontal="left" vertical="top"/>
    </xf>
    <xf numFmtId="0" fontId="6" fillId="6" borderId="8" xfId="0" applyFont="1" applyFill="1" applyBorder="1" applyAlignment="1">
      <alignment horizontal="left" vertical="top"/>
    </xf>
    <xf numFmtId="0" fontId="6" fillId="6" borderId="7" xfId="0" applyFont="1" applyFill="1" applyBorder="1" applyAlignment="1">
      <alignment horizontal="center" vertical="top"/>
    </xf>
    <xf numFmtId="0" fontId="6" fillId="6" borderId="8" xfId="0" applyFont="1" applyFill="1" applyBorder="1" applyAlignment="1">
      <alignment horizontal="center" vertical="top"/>
    </xf>
    <xf numFmtId="0" fontId="2" fillId="0" borderId="9"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xf>
    <xf numFmtId="0" fontId="4" fillId="0" borderId="2" xfId="0" applyFont="1" applyBorder="1" applyAlignment="1">
      <alignment horizontal="center"/>
    </xf>
    <xf numFmtId="0" fontId="4" fillId="0" borderId="12" xfId="0" applyFont="1" applyBorder="1" applyAlignment="1">
      <alignment horizontal="center" wrapText="1"/>
    </xf>
    <xf numFmtId="0" fontId="6" fillId="0" borderId="11" xfId="0" applyFont="1" applyBorder="1" applyAlignment="1" applyProtection="1">
      <alignment horizontal="left" vertical="top" wrapText="1"/>
      <protection locked="0"/>
    </xf>
  </cellXfs>
  <cellStyles count="3">
    <cellStyle name="Comma" xfId="1" builtinId="3"/>
    <cellStyle name="Normal" xfId="0" builtinId="0"/>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20" baseline="0">
                <a:solidFill>
                  <a:schemeClr val="tx1">
                    <a:lumMod val="50000"/>
                    <a:lumOff val="50000"/>
                  </a:schemeClr>
                </a:solidFill>
                <a:latin typeface="+mn-lt"/>
                <a:ea typeface="+mn-ea"/>
                <a:cs typeface="+mn-cs"/>
              </a:defRPr>
            </a:pPr>
            <a:r>
              <a:rPr lang="en-PH" sz="1100"/>
              <a:t>Rating Summary</a:t>
            </a:r>
          </a:p>
        </c:rich>
      </c:tx>
      <c:overlay val="0"/>
      <c:spPr>
        <a:noFill/>
        <a:ln>
          <a:noFill/>
        </a:ln>
        <a:effectLst/>
      </c:spPr>
      <c:txPr>
        <a:bodyPr rot="0" spcFirstLastPara="1" vertOverflow="ellipsis" vert="horz" wrap="square" anchor="ctr" anchorCtr="1"/>
        <a:lstStyle/>
        <a:p>
          <a:pPr>
            <a:defRPr sz="11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radarChart>
        <c:radarStyle val="marker"/>
        <c:varyColors val="0"/>
        <c:ser>
          <c:idx val="0"/>
          <c:order val="0"/>
          <c:spPr>
            <a:ln w="15875" cap="rnd">
              <a:solidFill>
                <a:schemeClr val="accent1"/>
              </a:solidFill>
              <a:round/>
            </a:ln>
            <a:effectLst/>
          </c:spPr>
          <c:marker>
            <c:symbol val="circle"/>
            <c:size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val>
            <c:numRef>
              <c:f>summary!$I$10:$I$15</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785-40DC-9F20-AE1098336D98}"/>
            </c:ext>
          </c:extLst>
        </c:ser>
        <c:dLbls>
          <c:showLegendKey val="0"/>
          <c:showVal val="0"/>
          <c:showCatName val="0"/>
          <c:showSerName val="0"/>
          <c:showPercent val="0"/>
          <c:showBubbleSize val="0"/>
        </c:dLbls>
        <c:axId val="341407087"/>
        <c:axId val="543852319"/>
      </c:radarChart>
      <c:catAx>
        <c:axId val="34140708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543852319"/>
        <c:crosses val="autoZero"/>
        <c:auto val="1"/>
        <c:lblAlgn val="ctr"/>
        <c:lblOffset val="100"/>
        <c:noMultiLvlLbl val="0"/>
      </c:catAx>
      <c:valAx>
        <c:axId val="543852319"/>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414070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4518026</xdr:colOff>
      <xdr:row>0</xdr:row>
      <xdr:rowOff>74084</xdr:rowOff>
    </xdr:from>
    <xdr:to>
      <xdr:col>2</xdr:col>
      <xdr:colOff>5448300</xdr:colOff>
      <xdr:row>1</xdr:row>
      <xdr:rowOff>176318</xdr:rowOff>
    </xdr:to>
    <xdr:sp macro="" textlink="">
      <xdr:nvSpPr>
        <xdr:cNvPr id="3" name="Text Box 2">
          <a:extLst>
            <a:ext uri="{FF2B5EF4-FFF2-40B4-BE49-F238E27FC236}">
              <a16:creationId xmlns:a16="http://schemas.microsoft.com/office/drawing/2014/main" id="{AAB8599B-BF2F-4932-B65B-EE5D398D7AEC}"/>
            </a:ext>
          </a:extLst>
        </xdr:cNvPr>
        <xdr:cNvSpPr txBox="1">
          <a:spLocks noChangeArrowheads="1"/>
        </xdr:cNvSpPr>
      </xdr:nvSpPr>
      <xdr:spPr bwMode="auto">
        <a:xfrm>
          <a:off x="5108576" y="74084"/>
          <a:ext cx="930274" cy="286384"/>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ct val="107000"/>
            </a:lnSpc>
            <a:spcAft>
              <a:spcPts val="800"/>
            </a:spcAft>
          </a:pPr>
          <a:r>
            <a:rPr lang="en-PH" sz="1200" b="1">
              <a:effectLst/>
              <a:latin typeface="Avenir Next LT Pro" panose="020B0504020202020204" pitchFamily="34" charset="0"/>
              <a:ea typeface="Calibri" panose="020F0502020204030204" pitchFamily="34" charset="0"/>
            </a:rPr>
            <a:t>Annex C</a:t>
          </a:r>
          <a:endParaRPr lang="en-PH" sz="1100">
            <a:effectLst/>
            <a:latin typeface="Calibri" panose="020F0502020204030204" pitchFamily="34" charset="0"/>
            <a:ea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34636</xdr:colOff>
      <xdr:row>0</xdr:row>
      <xdr:rowOff>98136</xdr:rowOff>
    </xdr:from>
    <xdr:to>
      <xdr:col>2</xdr:col>
      <xdr:colOff>340276</xdr:colOff>
      <xdr:row>3</xdr:row>
      <xdr:rowOff>17606</xdr:rowOff>
    </xdr:to>
    <xdr:pic>
      <xdr:nvPicPr>
        <xdr:cNvPr id="12" name="Picture 11">
          <a:extLst>
            <a:ext uri="{FF2B5EF4-FFF2-40B4-BE49-F238E27FC236}">
              <a16:creationId xmlns:a16="http://schemas.microsoft.com/office/drawing/2014/main" id="{BE6CEC59-937C-CBFD-E28B-E0A18BAC1E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18" y="98136"/>
          <a:ext cx="1217731" cy="4505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69850</xdr:colOff>
      <xdr:row>28</xdr:row>
      <xdr:rowOff>0</xdr:rowOff>
    </xdr:from>
    <xdr:to>
      <xdr:col>2</xdr:col>
      <xdr:colOff>279400</xdr:colOff>
      <xdr:row>29</xdr:row>
      <xdr:rowOff>25400</xdr:rowOff>
    </xdr:to>
    <xdr:sp macro="" textlink="">
      <xdr:nvSpPr>
        <xdr:cNvPr id="3" name="TextBox 2">
          <a:extLst>
            <a:ext uri="{FF2B5EF4-FFF2-40B4-BE49-F238E27FC236}">
              <a16:creationId xmlns:a16="http://schemas.microsoft.com/office/drawing/2014/main" id="{C036E6C8-3A3D-4698-83E4-F5598615D4EA}"/>
            </a:ext>
          </a:extLst>
        </xdr:cNvPr>
        <xdr:cNvSpPr txBox="1"/>
      </xdr:nvSpPr>
      <xdr:spPr>
        <a:xfrm>
          <a:off x="450850" y="7874000"/>
          <a:ext cx="209550"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PH" sz="1100"/>
        </a:p>
      </xdr:txBody>
    </xdr:sp>
    <xdr:clientData/>
  </xdr:twoCellAnchor>
  <xdr:twoCellAnchor>
    <xdr:from>
      <xdr:col>10</xdr:col>
      <xdr:colOff>126360</xdr:colOff>
      <xdr:row>0</xdr:row>
      <xdr:rowOff>133157</xdr:rowOff>
    </xdr:from>
    <xdr:to>
      <xdr:col>15</xdr:col>
      <xdr:colOff>337386</xdr:colOff>
      <xdr:row>17</xdr:row>
      <xdr:rowOff>55419</xdr:rowOff>
    </xdr:to>
    <xdr:graphicFrame macro="">
      <xdr:nvGraphicFramePr>
        <xdr:cNvPr id="5" name="Chart 4">
          <a:extLst>
            <a:ext uri="{FF2B5EF4-FFF2-40B4-BE49-F238E27FC236}">
              <a16:creationId xmlns:a16="http://schemas.microsoft.com/office/drawing/2014/main" id="{7A9F8C57-4C2F-4739-BECB-80BC241211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548822</xdr:colOff>
      <xdr:row>27</xdr:row>
      <xdr:rowOff>156936</xdr:rowOff>
    </xdr:from>
    <xdr:to>
      <xdr:col>4</xdr:col>
      <xdr:colOff>758372</xdr:colOff>
      <xdr:row>29</xdr:row>
      <xdr:rowOff>19050</xdr:rowOff>
    </xdr:to>
    <xdr:sp macro="" textlink="">
      <xdr:nvSpPr>
        <xdr:cNvPr id="7" name="TextBox 6">
          <a:extLst>
            <a:ext uri="{FF2B5EF4-FFF2-40B4-BE49-F238E27FC236}">
              <a16:creationId xmlns:a16="http://schemas.microsoft.com/office/drawing/2014/main" id="{C3859A34-820A-BBD6-D3ED-E9560C8C159D}"/>
            </a:ext>
          </a:extLst>
        </xdr:cNvPr>
        <xdr:cNvSpPr txBox="1"/>
      </xdr:nvSpPr>
      <xdr:spPr>
        <a:xfrm>
          <a:off x="3927929" y="8239579"/>
          <a:ext cx="209550" cy="188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PH" sz="1100"/>
        </a:p>
      </xdr:txBody>
    </xdr:sp>
    <xdr:clientData/>
  </xdr:twoCellAnchor>
  <xdr:twoCellAnchor>
    <xdr:from>
      <xdr:col>7</xdr:col>
      <xdr:colOff>397330</xdr:colOff>
      <xdr:row>28</xdr:row>
      <xdr:rowOff>907</xdr:rowOff>
    </xdr:from>
    <xdr:to>
      <xdr:col>7</xdr:col>
      <xdr:colOff>606880</xdr:colOff>
      <xdr:row>29</xdr:row>
      <xdr:rowOff>26307</xdr:rowOff>
    </xdr:to>
    <xdr:sp macro="" textlink="">
      <xdr:nvSpPr>
        <xdr:cNvPr id="8" name="TextBox 7">
          <a:extLst>
            <a:ext uri="{FF2B5EF4-FFF2-40B4-BE49-F238E27FC236}">
              <a16:creationId xmlns:a16="http://schemas.microsoft.com/office/drawing/2014/main" id="{43E3F593-934C-238A-BF1E-5825B99A8793}"/>
            </a:ext>
          </a:extLst>
        </xdr:cNvPr>
        <xdr:cNvSpPr txBox="1"/>
      </xdr:nvSpPr>
      <xdr:spPr>
        <a:xfrm>
          <a:off x="6026151" y="8246836"/>
          <a:ext cx="209550" cy="188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endParaRPr lang="en-PH" sz="1100"/>
        </a:p>
      </xdr:txBody>
    </xdr:sp>
    <xdr:clientData/>
  </xdr:twoCellAnchor>
  <xdr:twoCellAnchor editAs="oneCell">
    <xdr:from>
      <xdr:col>1</xdr:col>
      <xdr:colOff>13606</xdr:colOff>
      <xdr:row>0</xdr:row>
      <xdr:rowOff>36286</xdr:rowOff>
    </xdr:from>
    <xdr:to>
      <xdr:col>2</xdr:col>
      <xdr:colOff>743976</xdr:colOff>
      <xdr:row>2</xdr:row>
      <xdr:rowOff>90714</xdr:rowOff>
    </xdr:to>
    <xdr:pic>
      <xdr:nvPicPr>
        <xdr:cNvPr id="9" name="Picture 8">
          <a:extLst>
            <a:ext uri="{FF2B5EF4-FFF2-40B4-BE49-F238E27FC236}">
              <a16:creationId xmlns:a16="http://schemas.microsoft.com/office/drawing/2014/main" id="{0D97A5EB-7C26-D87D-B61F-1D936FADED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49" y="36286"/>
          <a:ext cx="1029727" cy="380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736A-4502-47D5-9121-E4E61EFD16AD}">
  <dimension ref="A1:D122"/>
  <sheetViews>
    <sheetView showGridLines="0" topLeftCell="A7" zoomScale="120" zoomScaleNormal="120" workbookViewId="0">
      <selection activeCell="C37" sqref="C37"/>
    </sheetView>
  </sheetViews>
  <sheetFormatPr baseColWidth="10" defaultColWidth="8.83203125" defaultRowHeight="15" x14ac:dyDescent="0.2"/>
  <cols>
    <col min="1" max="1" width="4.33203125" customWidth="1"/>
    <col min="2" max="2" width="5.83203125" customWidth="1"/>
    <col min="3" max="3" width="78.83203125" customWidth="1"/>
  </cols>
  <sheetData>
    <row r="1" spans="1:4" x14ac:dyDescent="0.2">
      <c r="A1" s="46" t="s">
        <v>0</v>
      </c>
      <c r="B1" s="46"/>
      <c r="C1" s="46"/>
      <c r="D1" s="1"/>
    </row>
    <row r="2" spans="1:4" x14ac:dyDescent="0.2">
      <c r="A2" s="46"/>
      <c r="B2" s="46"/>
      <c r="C2" s="46"/>
      <c r="D2" s="1"/>
    </row>
    <row r="3" spans="1:4" ht="14.5" customHeight="1" x14ac:dyDescent="0.2">
      <c r="A3" s="47" t="s">
        <v>212</v>
      </c>
      <c r="B3" s="47"/>
      <c r="C3" s="47"/>
      <c r="D3" s="47"/>
    </row>
    <row r="4" spans="1:4" ht="14.5" customHeight="1" x14ac:dyDescent="0.2">
      <c r="A4" s="47"/>
      <c r="B4" s="47"/>
      <c r="C4" s="47"/>
      <c r="D4" s="47"/>
    </row>
    <row r="5" spans="1:4" ht="21" x14ac:dyDescent="0.25">
      <c r="A5" s="48" t="s">
        <v>215</v>
      </c>
      <c r="B5" s="49"/>
      <c r="C5" s="49"/>
      <c r="D5" s="49"/>
    </row>
    <row r="7" spans="1:4" ht="16" x14ac:dyDescent="0.2">
      <c r="A7" s="42">
        <v>1</v>
      </c>
      <c r="B7" s="42" t="s">
        <v>373</v>
      </c>
    </row>
    <row r="8" spans="1:4" ht="17" customHeight="1" x14ac:dyDescent="0.2">
      <c r="B8" s="40" t="s">
        <v>368</v>
      </c>
      <c r="C8" s="41" t="s">
        <v>399</v>
      </c>
    </row>
    <row r="9" spans="1:4" ht="45.5" customHeight="1" x14ac:dyDescent="0.2">
      <c r="B9" s="40" t="s">
        <v>369</v>
      </c>
      <c r="C9" s="41" t="s">
        <v>387</v>
      </c>
    </row>
    <row r="10" spans="1:4" ht="32.5" customHeight="1" x14ac:dyDescent="0.2">
      <c r="B10" s="40" t="s">
        <v>370</v>
      </c>
      <c r="C10" s="41" t="s">
        <v>374</v>
      </c>
    </row>
    <row r="11" spans="1:4" ht="61" customHeight="1" x14ac:dyDescent="0.2">
      <c r="B11" s="40" t="s">
        <v>371</v>
      </c>
      <c r="C11" s="41" t="s">
        <v>375</v>
      </c>
    </row>
    <row r="12" spans="1:4" ht="16" x14ac:dyDescent="0.2">
      <c r="B12" s="40" t="s">
        <v>372</v>
      </c>
      <c r="C12" s="41" t="s">
        <v>216</v>
      </c>
    </row>
    <row r="14" spans="1:4" ht="16" x14ac:dyDescent="0.2">
      <c r="A14" s="42">
        <v>2</v>
      </c>
      <c r="B14" s="42" t="s">
        <v>376</v>
      </c>
    </row>
    <row r="15" spans="1:4" ht="32" x14ac:dyDescent="0.2">
      <c r="A15" s="42"/>
      <c r="B15" s="45" t="s">
        <v>368</v>
      </c>
      <c r="C15" s="41" t="s">
        <v>388</v>
      </c>
    </row>
    <row r="16" spans="1:4" ht="31.5" customHeight="1" x14ac:dyDescent="0.2">
      <c r="B16" s="40" t="s">
        <v>369</v>
      </c>
      <c r="C16" s="41" t="s">
        <v>389</v>
      </c>
    </row>
    <row r="17" spans="1:3" ht="33" customHeight="1" x14ac:dyDescent="0.2">
      <c r="B17" s="40" t="s">
        <v>370</v>
      </c>
      <c r="C17" s="41" t="s">
        <v>400</v>
      </c>
    </row>
    <row r="18" spans="1:3" ht="16" x14ac:dyDescent="0.2">
      <c r="B18" s="40" t="s">
        <v>371</v>
      </c>
      <c r="C18" s="41" t="s">
        <v>401</v>
      </c>
    </row>
    <row r="19" spans="1:3" ht="47.5" customHeight="1" x14ac:dyDescent="0.2">
      <c r="B19" s="40" t="s">
        <v>372</v>
      </c>
      <c r="C19" s="41" t="s">
        <v>390</v>
      </c>
    </row>
    <row r="20" spans="1:3" ht="49.5" customHeight="1" x14ac:dyDescent="0.2">
      <c r="B20" s="40" t="s">
        <v>386</v>
      </c>
      <c r="C20" s="41" t="s">
        <v>377</v>
      </c>
    </row>
    <row r="21" spans="1:3" x14ac:dyDescent="0.2">
      <c r="C21" s="41"/>
    </row>
    <row r="22" spans="1:3" ht="16" x14ac:dyDescent="0.2">
      <c r="A22" s="42">
        <v>3</v>
      </c>
      <c r="B22" s="42" t="s">
        <v>378</v>
      </c>
    </row>
    <row r="23" spans="1:3" x14ac:dyDescent="0.2">
      <c r="A23" s="36"/>
      <c r="B23" s="36"/>
    </row>
    <row r="24" spans="1:3" x14ac:dyDescent="0.2">
      <c r="B24" s="38">
        <v>3.2</v>
      </c>
      <c r="C24" s="36" t="s">
        <v>287</v>
      </c>
    </row>
    <row r="25" spans="1:3" x14ac:dyDescent="0.2">
      <c r="B25" s="37"/>
      <c r="C25" t="s">
        <v>288</v>
      </c>
    </row>
    <row r="26" spans="1:3" x14ac:dyDescent="0.2">
      <c r="B26" s="37"/>
      <c r="C26" s="35" t="s">
        <v>289</v>
      </c>
    </row>
    <row r="27" spans="1:3" x14ac:dyDescent="0.2">
      <c r="B27" s="37"/>
      <c r="C27" s="35" t="s">
        <v>290</v>
      </c>
    </row>
    <row r="28" spans="1:3" x14ac:dyDescent="0.2">
      <c r="B28" s="37"/>
      <c r="C28" s="35" t="s">
        <v>291</v>
      </c>
    </row>
    <row r="29" spans="1:3" x14ac:dyDescent="0.2">
      <c r="B29" s="37"/>
      <c r="C29" s="35" t="s">
        <v>292</v>
      </c>
    </row>
    <row r="30" spans="1:3" x14ac:dyDescent="0.2">
      <c r="B30" s="37"/>
      <c r="C30" s="35" t="s">
        <v>293</v>
      </c>
    </row>
    <row r="31" spans="1:3" x14ac:dyDescent="0.2">
      <c r="B31" s="37"/>
    </row>
    <row r="32" spans="1:3" x14ac:dyDescent="0.2">
      <c r="B32" s="38">
        <v>3.3</v>
      </c>
      <c r="C32" s="36" t="s">
        <v>294</v>
      </c>
    </row>
    <row r="33" spans="2:3" x14ac:dyDescent="0.2">
      <c r="B33" s="37"/>
      <c r="C33" t="s">
        <v>295</v>
      </c>
    </row>
    <row r="34" spans="2:3" x14ac:dyDescent="0.2">
      <c r="B34" s="37"/>
      <c r="C34" s="35" t="s">
        <v>297</v>
      </c>
    </row>
    <row r="35" spans="2:3" x14ac:dyDescent="0.2">
      <c r="B35" s="37"/>
      <c r="C35" s="35" t="s">
        <v>296</v>
      </c>
    </row>
    <row r="36" spans="2:3" x14ac:dyDescent="0.2">
      <c r="B36" s="37"/>
      <c r="C36" s="35" t="s">
        <v>298</v>
      </c>
    </row>
    <row r="37" spans="2:3" x14ac:dyDescent="0.2">
      <c r="B37" s="37"/>
    </row>
    <row r="38" spans="2:3" x14ac:dyDescent="0.2">
      <c r="B38" s="38">
        <v>3.4</v>
      </c>
      <c r="C38" s="38" t="s">
        <v>454</v>
      </c>
    </row>
    <row r="39" spans="2:3" x14ac:dyDescent="0.2">
      <c r="B39" s="37"/>
      <c r="C39" s="37" t="s">
        <v>299</v>
      </c>
    </row>
    <row r="40" spans="2:3" x14ac:dyDescent="0.2">
      <c r="B40" s="37"/>
      <c r="C40" s="35" t="s">
        <v>300</v>
      </c>
    </row>
    <row r="41" spans="2:3" x14ac:dyDescent="0.2">
      <c r="B41" s="37"/>
      <c r="C41" s="35" t="s">
        <v>301</v>
      </c>
    </row>
    <row r="42" spans="2:3" x14ac:dyDescent="0.2">
      <c r="B42" s="37"/>
      <c r="C42" s="35" t="s">
        <v>302</v>
      </c>
    </row>
    <row r="43" spans="2:3" x14ac:dyDescent="0.2">
      <c r="B43" s="37"/>
      <c r="C43" s="35" t="s">
        <v>303</v>
      </c>
    </row>
    <row r="44" spans="2:3" x14ac:dyDescent="0.2">
      <c r="B44" s="37"/>
      <c r="C44" s="35" t="s">
        <v>304</v>
      </c>
    </row>
    <row r="45" spans="2:3" x14ac:dyDescent="0.2">
      <c r="B45" s="37"/>
    </row>
    <row r="46" spans="2:3" x14ac:dyDescent="0.2">
      <c r="B46" s="38">
        <v>3.5</v>
      </c>
      <c r="C46" s="36" t="s">
        <v>305</v>
      </c>
    </row>
    <row r="47" spans="2:3" ht="32" x14ac:dyDescent="0.2">
      <c r="B47" s="37"/>
      <c r="C47" s="39" t="s">
        <v>306</v>
      </c>
    </row>
    <row r="48" spans="2:3" x14ac:dyDescent="0.2">
      <c r="B48" s="37"/>
      <c r="C48" s="35" t="s">
        <v>307</v>
      </c>
    </row>
    <row r="49" spans="2:3" x14ac:dyDescent="0.2">
      <c r="B49" s="37"/>
      <c r="C49" s="35" t="s">
        <v>308</v>
      </c>
    </row>
    <row r="50" spans="2:3" x14ac:dyDescent="0.2">
      <c r="B50" s="37"/>
      <c r="C50" s="35" t="s">
        <v>309</v>
      </c>
    </row>
    <row r="51" spans="2:3" x14ac:dyDescent="0.2">
      <c r="B51" s="37"/>
      <c r="C51" s="35" t="s">
        <v>310</v>
      </c>
    </row>
    <row r="52" spans="2:3" x14ac:dyDescent="0.2">
      <c r="B52" s="37"/>
      <c r="C52" s="35" t="s">
        <v>311</v>
      </c>
    </row>
    <row r="53" spans="2:3" x14ac:dyDescent="0.2">
      <c r="B53" s="37"/>
    </row>
    <row r="54" spans="2:3" x14ac:dyDescent="0.2">
      <c r="B54" s="38">
        <v>5.0999999999999996</v>
      </c>
      <c r="C54" s="36" t="s">
        <v>312</v>
      </c>
    </row>
    <row r="55" spans="2:3" ht="32" x14ac:dyDescent="0.2">
      <c r="B55" s="37"/>
      <c r="C55" s="39" t="s">
        <v>313</v>
      </c>
    </row>
    <row r="56" spans="2:3" x14ac:dyDescent="0.2">
      <c r="B56" s="37"/>
    </row>
    <row r="57" spans="2:3" x14ac:dyDescent="0.2">
      <c r="B57" s="38">
        <v>5.2</v>
      </c>
      <c r="C57" s="36" t="s">
        <v>315</v>
      </c>
    </row>
    <row r="58" spans="2:3" x14ac:dyDescent="0.2">
      <c r="B58" s="37"/>
      <c r="C58" t="s">
        <v>314</v>
      </c>
    </row>
    <row r="59" spans="2:3" x14ac:dyDescent="0.2">
      <c r="B59" s="37"/>
      <c r="C59" s="35" t="s">
        <v>316</v>
      </c>
    </row>
    <row r="60" spans="2:3" x14ac:dyDescent="0.2">
      <c r="B60" s="37"/>
      <c r="C60" s="35" t="s">
        <v>317</v>
      </c>
    </row>
    <row r="61" spans="2:3" x14ac:dyDescent="0.2">
      <c r="B61" s="37"/>
      <c r="C61" s="35" t="s">
        <v>318</v>
      </c>
    </row>
    <row r="62" spans="2:3" x14ac:dyDescent="0.2">
      <c r="B62" s="37"/>
      <c r="C62" s="35" t="s">
        <v>319</v>
      </c>
    </row>
    <row r="63" spans="2:3" x14ac:dyDescent="0.2">
      <c r="B63" s="37"/>
      <c r="C63" s="35" t="s">
        <v>320</v>
      </c>
    </row>
    <row r="64" spans="2:3" x14ac:dyDescent="0.2">
      <c r="B64" s="37"/>
    </row>
    <row r="65" spans="2:3" x14ac:dyDescent="0.2">
      <c r="B65" s="38">
        <v>5.3</v>
      </c>
      <c r="C65" s="36" t="s">
        <v>321</v>
      </c>
    </row>
    <row r="66" spans="2:3" x14ac:dyDescent="0.2">
      <c r="B66" s="37"/>
      <c r="C66" t="s">
        <v>322</v>
      </c>
    </row>
    <row r="67" spans="2:3" x14ac:dyDescent="0.2">
      <c r="B67" s="37"/>
      <c r="C67" s="35" t="s">
        <v>323</v>
      </c>
    </row>
    <row r="68" spans="2:3" x14ac:dyDescent="0.2">
      <c r="B68" s="37"/>
      <c r="C68" s="35" t="s">
        <v>324</v>
      </c>
    </row>
    <row r="69" spans="2:3" x14ac:dyDescent="0.2">
      <c r="B69" s="37"/>
      <c r="C69" s="35" t="s">
        <v>325</v>
      </c>
    </row>
    <row r="70" spans="2:3" x14ac:dyDescent="0.2">
      <c r="B70" s="37"/>
      <c r="C70" s="35" t="s">
        <v>326</v>
      </c>
    </row>
    <row r="71" spans="2:3" x14ac:dyDescent="0.2">
      <c r="B71" s="37"/>
      <c r="C71" s="35" t="s">
        <v>327</v>
      </c>
    </row>
    <row r="72" spans="2:3" x14ac:dyDescent="0.2">
      <c r="B72" s="37"/>
    </row>
    <row r="73" spans="2:3" x14ac:dyDescent="0.2">
      <c r="B73" s="38">
        <v>5.5</v>
      </c>
      <c r="C73" s="36" t="s">
        <v>328</v>
      </c>
    </row>
    <row r="74" spans="2:3" x14ac:dyDescent="0.2">
      <c r="B74" s="37"/>
      <c r="C74" t="s">
        <v>329</v>
      </c>
    </row>
    <row r="75" spans="2:3" x14ac:dyDescent="0.2">
      <c r="B75" s="37"/>
      <c r="C75" s="35" t="s">
        <v>330</v>
      </c>
    </row>
    <row r="76" spans="2:3" x14ac:dyDescent="0.2">
      <c r="B76" s="37"/>
      <c r="C76" s="35" t="s">
        <v>331</v>
      </c>
    </row>
    <row r="77" spans="2:3" x14ac:dyDescent="0.2">
      <c r="B77" s="37"/>
      <c r="C77" s="35" t="s">
        <v>332</v>
      </c>
    </row>
    <row r="78" spans="2:3" x14ac:dyDescent="0.2">
      <c r="B78" s="37"/>
    </row>
    <row r="79" spans="2:3" x14ac:dyDescent="0.2">
      <c r="B79" s="38">
        <v>5.6</v>
      </c>
      <c r="C79" s="36" t="s">
        <v>333</v>
      </c>
    </row>
    <row r="80" spans="2:3" x14ac:dyDescent="0.2">
      <c r="B80" s="37"/>
      <c r="C80" t="s">
        <v>334</v>
      </c>
    </row>
    <row r="81" spans="2:3" x14ac:dyDescent="0.2">
      <c r="B81" s="37"/>
      <c r="C81" s="35" t="s">
        <v>335</v>
      </c>
    </row>
    <row r="82" spans="2:3" x14ac:dyDescent="0.2">
      <c r="B82" s="37"/>
      <c r="C82" s="35" t="s">
        <v>336</v>
      </c>
    </row>
    <row r="83" spans="2:3" x14ac:dyDescent="0.2">
      <c r="B83" s="37"/>
      <c r="C83" s="35" t="s">
        <v>337</v>
      </c>
    </row>
    <row r="84" spans="2:3" x14ac:dyDescent="0.2">
      <c r="B84" s="37"/>
      <c r="C84" s="35" t="s">
        <v>338</v>
      </c>
    </row>
    <row r="85" spans="2:3" x14ac:dyDescent="0.2">
      <c r="B85" s="37"/>
      <c r="C85" s="35" t="s">
        <v>339</v>
      </c>
    </row>
    <row r="86" spans="2:3" x14ac:dyDescent="0.2">
      <c r="B86" s="37"/>
    </row>
    <row r="87" spans="2:3" x14ac:dyDescent="0.2">
      <c r="B87" s="38">
        <v>6.1</v>
      </c>
      <c r="C87" s="36" t="s">
        <v>340</v>
      </c>
    </row>
    <row r="88" spans="2:3" x14ac:dyDescent="0.2">
      <c r="B88" s="37"/>
      <c r="C88" t="s">
        <v>341</v>
      </c>
    </row>
    <row r="89" spans="2:3" x14ac:dyDescent="0.2">
      <c r="B89" s="37"/>
      <c r="C89" s="35" t="s">
        <v>342</v>
      </c>
    </row>
    <row r="90" spans="2:3" x14ac:dyDescent="0.2">
      <c r="B90" s="37"/>
      <c r="C90" s="35" t="s">
        <v>343</v>
      </c>
    </row>
    <row r="91" spans="2:3" x14ac:dyDescent="0.2">
      <c r="B91" s="37"/>
      <c r="C91" s="35" t="s">
        <v>344</v>
      </c>
    </row>
    <row r="92" spans="2:3" x14ac:dyDescent="0.2">
      <c r="B92" s="37"/>
      <c r="C92" s="35" t="s">
        <v>345</v>
      </c>
    </row>
    <row r="93" spans="2:3" x14ac:dyDescent="0.2">
      <c r="B93" s="37"/>
    </row>
    <row r="94" spans="2:3" x14ac:dyDescent="0.2">
      <c r="B94" s="38">
        <v>6.6</v>
      </c>
      <c r="C94" s="36" t="s">
        <v>346</v>
      </c>
    </row>
    <row r="95" spans="2:3" ht="16" x14ac:dyDescent="0.2">
      <c r="B95" s="37"/>
      <c r="C95" s="39" t="s">
        <v>347</v>
      </c>
    </row>
    <row r="96" spans="2:3" x14ac:dyDescent="0.2">
      <c r="B96" s="37"/>
    </row>
    <row r="97" spans="2:3" x14ac:dyDescent="0.2">
      <c r="B97" s="38">
        <v>6.7</v>
      </c>
      <c r="C97" s="36" t="s">
        <v>348</v>
      </c>
    </row>
    <row r="98" spans="2:3" x14ac:dyDescent="0.2">
      <c r="B98" s="37"/>
      <c r="C98" t="s">
        <v>349</v>
      </c>
    </row>
    <row r="99" spans="2:3" x14ac:dyDescent="0.2">
      <c r="B99" s="37"/>
      <c r="C99" s="35" t="s">
        <v>350</v>
      </c>
    </row>
    <row r="100" spans="2:3" x14ac:dyDescent="0.2">
      <c r="B100" s="37"/>
      <c r="C100" s="35" t="s">
        <v>351</v>
      </c>
    </row>
    <row r="101" spans="2:3" x14ac:dyDescent="0.2">
      <c r="B101" s="37"/>
    </row>
    <row r="102" spans="2:3" x14ac:dyDescent="0.2">
      <c r="B102" s="38">
        <v>6.8</v>
      </c>
      <c r="C102" s="36" t="s">
        <v>352</v>
      </c>
    </row>
    <row r="103" spans="2:3" ht="32" x14ac:dyDescent="0.2">
      <c r="B103" s="37"/>
      <c r="C103" s="39" t="s">
        <v>353</v>
      </c>
    </row>
    <row r="104" spans="2:3" x14ac:dyDescent="0.2">
      <c r="B104" s="37"/>
    </row>
    <row r="105" spans="2:3" x14ac:dyDescent="0.2">
      <c r="B105" s="38">
        <v>6.13</v>
      </c>
      <c r="C105" s="36" t="s">
        <v>354</v>
      </c>
    </row>
    <row r="106" spans="2:3" x14ac:dyDescent="0.2">
      <c r="B106" s="37"/>
      <c r="C106" s="52" t="s">
        <v>362</v>
      </c>
    </row>
    <row r="107" spans="2:3" x14ac:dyDescent="0.2">
      <c r="B107" s="37"/>
      <c r="C107" s="35" t="s">
        <v>355</v>
      </c>
    </row>
    <row r="108" spans="2:3" x14ac:dyDescent="0.2">
      <c r="B108" s="37"/>
      <c r="C108" s="35" t="s">
        <v>356</v>
      </c>
    </row>
    <row r="109" spans="2:3" x14ac:dyDescent="0.2">
      <c r="B109" s="37"/>
      <c r="C109" s="35" t="s">
        <v>357</v>
      </c>
    </row>
    <row r="110" spans="2:3" x14ac:dyDescent="0.2">
      <c r="B110" s="37"/>
      <c r="C110" s="35" t="s">
        <v>358</v>
      </c>
    </row>
    <row r="111" spans="2:3" x14ac:dyDescent="0.2">
      <c r="B111" s="37"/>
      <c r="C111" s="35" t="s">
        <v>359</v>
      </c>
    </row>
    <row r="112" spans="2:3" x14ac:dyDescent="0.2">
      <c r="B112" s="37"/>
      <c r="C112" s="52" t="s">
        <v>363</v>
      </c>
    </row>
    <row r="113" spans="2:3" x14ac:dyDescent="0.2">
      <c r="B113" s="37"/>
      <c r="C113" s="35" t="s">
        <v>360</v>
      </c>
    </row>
    <row r="114" spans="2:3" x14ac:dyDescent="0.2">
      <c r="B114" s="37"/>
      <c r="C114" s="35" t="s">
        <v>361</v>
      </c>
    </row>
    <row r="115" spans="2:3" x14ac:dyDescent="0.2">
      <c r="B115" s="37"/>
      <c r="C115" s="35" t="s">
        <v>356</v>
      </c>
    </row>
    <row r="116" spans="2:3" x14ac:dyDescent="0.2">
      <c r="B116" s="37"/>
    </row>
    <row r="117" spans="2:3" x14ac:dyDescent="0.2">
      <c r="B117" s="38">
        <v>6.14</v>
      </c>
      <c r="C117" s="38" t="s">
        <v>364</v>
      </c>
    </row>
    <row r="118" spans="2:3" x14ac:dyDescent="0.2">
      <c r="B118" s="37"/>
      <c r="C118" s="35" t="s">
        <v>365</v>
      </c>
    </row>
    <row r="119" spans="2:3" x14ac:dyDescent="0.2">
      <c r="B119" s="37"/>
      <c r="C119" s="35" t="s">
        <v>366</v>
      </c>
    </row>
    <row r="120" spans="2:3" x14ac:dyDescent="0.2">
      <c r="B120" s="37"/>
      <c r="C120" s="35" t="s">
        <v>367</v>
      </c>
    </row>
    <row r="122" spans="2:3" x14ac:dyDescent="0.2">
      <c r="C122" s="43" t="s">
        <v>405</v>
      </c>
    </row>
  </sheetData>
  <sheetProtection algorithmName="SHA-512" hashValue="4MbmUU8xwPi3cAZPny6WqqCJN5odgrBEneI1VL98H6i24Vs2JCmm9Q/g6pT2mxzV0Wd/qaycuhLHcKYIJaD10A==" saltValue="gEeYF1ncBvWif1bpu01VvQ==" spinCount="100000" sheet="1" objects="1" scenarios="1"/>
  <pageMargins left="0.51181102362204722" right="0.51181102362204722" top="0.74803149606299213"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8CF45-083F-4115-B990-EBF5C7BA4009}">
  <sheetPr>
    <pageSetUpPr fitToPage="1"/>
  </sheetPr>
  <dimension ref="B1:J82"/>
  <sheetViews>
    <sheetView showGridLines="0" view="pageBreakPreview" topLeftCell="B1" zoomScale="120" zoomScaleNormal="100" zoomScaleSheetLayoutView="120" zoomScalePageLayoutView="90" workbookViewId="0">
      <selection activeCell="H81" sqref="H81"/>
    </sheetView>
  </sheetViews>
  <sheetFormatPr baseColWidth="10" defaultColWidth="8.6640625" defaultRowHeight="14" x14ac:dyDescent="0.2"/>
  <cols>
    <col min="1" max="1" width="1.5" style="1" customWidth="1"/>
    <col min="2" max="2" width="13.1640625" style="1" customWidth="1"/>
    <col min="3" max="6" width="20.1640625" style="1" customWidth="1"/>
    <col min="7" max="7" width="21.5" style="1" customWidth="1"/>
    <col min="8" max="8" width="5.1640625" style="1" customWidth="1"/>
    <col min="9" max="9" width="5.1640625" style="5" customWidth="1"/>
    <col min="10" max="10" width="14.6640625" style="1" customWidth="1"/>
    <col min="11" max="11" width="0.83203125" style="1" customWidth="1"/>
    <col min="12" max="16384" width="8.6640625" style="1"/>
  </cols>
  <sheetData>
    <row r="1" spans="2:10" ht="16" x14ac:dyDescent="0.2">
      <c r="J1" s="53" t="s">
        <v>406</v>
      </c>
    </row>
    <row r="2" spans="2:10" x14ac:dyDescent="0.2">
      <c r="C2" s="89" t="s">
        <v>0</v>
      </c>
      <c r="D2" s="89"/>
      <c r="E2" s="89"/>
      <c r="G2" s="88"/>
      <c r="H2" s="88"/>
      <c r="I2" s="88"/>
      <c r="J2" s="88"/>
    </row>
    <row r="3" spans="2:10" x14ac:dyDescent="0.2">
      <c r="B3" s="46"/>
      <c r="C3" s="89"/>
      <c r="D3" s="89"/>
      <c r="E3" s="89"/>
      <c r="F3" s="50" t="s">
        <v>217</v>
      </c>
      <c r="G3" s="83"/>
      <c r="H3" s="83"/>
      <c r="I3" s="83"/>
      <c r="J3" s="83"/>
    </row>
    <row r="4" spans="2:10" x14ac:dyDescent="0.2">
      <c r="B4" s="84" t="s">
        <v>212</v>
      </c>
      <c r="C4" s="84"/>
      <c r="D4" s="84"/>
      <c r="E4" s="84"/>
      <c r="F4" s="50" t="s">
        <v>218</v>
      </c>
      <c r="G4" s="83">
        <v>1</v>
      </c>
      <c r="H4" s="83"/>
      <c r="I4" s="83"/>
      <c r="J4" s="83"/>
    </row>
    <row r="5" spans="2:10" x14ac:dyDescent="0.2">
      <c r="B5" s="84"/>
      <c r="C5" s="84"/>
      <c r="D5" s="84"/>
      <c r="E5" s="84"/>
      <c r="F5" s="50"/>
      <c r="G5" s="83">
        <v>2</v>
      </c>
      <c r="H5" s="83"/>
      <c r="I5" s="83"/>
      <c r="J5" s="83"/>
    </row>
    <row r="6" spans="2:10" ht="13" customHeight="1" x14ac:dyDescent="0.2">
      <c r="B6" s="87" t="s">
        <v>398</v>
      </c>
      <c r="C6" s="87"/>
      <c r="D6" s="87"/>
      <c r="E6" s="87"/>
      <c r="F6" s="50"/>
      <c r="G6" s="83">
        <v>3</v>
      </c>
      <c r="H6" s="83"/>
      <c r="I6" s="83"/>
      <c r="J6" s="83"/>
    </row>
    <row r="7" spans="2:10" ht="13" customHeight="1" x14ac:dyDescent="0.2">
      <c r="B7" s="87"/>
      <c r="C7" s="87"/>
      <c r="D7" s="87"/>
      <c r="E7" s="87"/>
      <c r="F7" s="50" t="s">
        <v>219</v>
      </c>
      <c r="G7" s="83"/>
      <c r="H7" s="83"/>
      <c r="I7" s="83"/>
      <c r="J7" s="83"/>
    </row>
    <row r="8" spans="2:10" ht="7" customHeight="1" x14ac:dyDescent="0.2"/>
    <row r="9" spans="2:10" s="12" customFormat="1" ht="14.5" customHeight="1" x14ac:dyDescent="0.15">
      <c r="B9" s="77" t="s">
        <v>13</v>
      </c>
      <c r="C9" s="85" t="s">
        <v>4</v>
      </c>
      <c r="D9" s="85"/>
      <c r="E9" s="85"/>
      <c r="F9" s="85"/>
      <c r="G9" s="85"/>
      <c r="H9" s="80" t="s">
        <v>192</v>
      </c>
      <c r="I9" s="86" t="s">
        <v>193</v>
      </c>
      <c r="J9" s="85" t="s">
        <v>3</v>
      </c>
    </row>
    <row r="10" spans="2:10" s="12" customFormat="1" ht="12" x14ac:dyDescent="0.15">
      <c r="B10" s="78"/>
      <c r="C10" s="14">
        <v>1</v>
      </c>
      <c r="D10" s="14">
        <v>2</v>
      </c>
      <c r="E10" s="14">
        <v>3</v>
      </c>
      <c r="F10" s="14">
        <v>4</v>
      </c>
      <c r="G10" s="14">
        <v>5</v>
      </c>
      <c r="H10" s="81"/>
      <c r="I10" s="86"/>
      <c r="J10" s="85"/>
    </row>
    <row r="11" spans="2:10" s="12" customFormat="1" ht="36" x14ac:dyDescent="0.15">
      <c r="B11" s="79"/>
      <c r="C11" s="15" t="s">
        <v>7</v>
      </c>
      <c r="D11" s="15" t="s">
        <v>6</v>
      </c>
      <c r="E11" s="15" t="s">
        <v>8</v>
      </c>
      <c r="F11" s="15" t="s">
        <v>9</v>
      </c>
      <c r="G11" s="15" t="s">
        <v>10</v>
      </c>
      <c r="H11" s="82"/>
      <c r="I11" s="86"/>
      <c r="J11" s="85"/>
    </row>
    <row r="12" spans="2:10" ht="5" customHeight="1" x14ac:dyDescent="0.2">
      <c r="C12" s="2"/>
      <c r="D12" s="2"/>
      <c r="E12" s="2"/>
      <c r="F12" s="2"/>
      <c r="G12" s="2"/>
      <c r="H12" s="18"/>
    </row>
    <row r="13" spans="2:10" x14ac:dyDescent="0.2">
      <c r="B13" s="74" t="s">
        <v>2</v>
      </c>
      <c r="C13" s="74"/>
      <c r="D13" s="74"/>
      <c r="E13" s="74"/>
      <c r="F13" s="74"/>
      <c r="G13" s="74"/>
      <c r="H13" s="74"/>
      <c r="I13" s="74"/>
      <c r="J13" s="74"/>
    </row>
    <row r="14" spans="2:10" ht="159.5" customHeight="1" x14ac:dyDescent="0.2">
      <c r="B14" s="6" t="s">
        <v>402</v>
      </c>
      <c r="C14" s="4" t="s">
        <v>11</v>
      </c>
      <c r="D14" s="4" t="s">
        <v>222</v>
      </c>
      <c r="E14" s="4" t="s">
        <v>409</v>
      </c>
      <c r="F14" s="4" t="s">
        <v>408</v>
      </c>
      <c r="G14" s="4" t="s">
        <v>407</v>
      </c>
      <c r="H14" s="54"/>
      <c r="I14" s="55"/>
      <c r="J14" s="56"/>
    </row>
    <row r="15" spans="2:10" ht="97" customHeight="1" x14ac:dyDescent="0.2">
      <c r="B15" s="6" t="s">
        <v>14</v>
      </c>
      <c r="C15" s="4" t="s">
        <v>17</v>
      </c>
      <c r="D15" s="4" t="s">
        <v>213</v>
      </c>
      <c r="E15" s="4" t="s">
        <v>16</v>
      </c>
      <c r="F15" s="4" t="s">
        <v>15</v>
      </c>
      <c r="G15" s="4" t="s">
        <v>214</v>
      </c>
      <c r="H15" s="54"/>
      <c r="I15" s="57"/>
      <c r="J15" s="56"/>
    </row>
    <row r="16" spans="2:10" ht="199" customHeight="1" x14ac:dyDescent="0.2">
      <c r="B16" s="6" t="s">
        <v>21</v>
      </c>
      <c r="C16" s="4" t="s">
        <v>20</v>
      </c>
      <c r="D16" s="4" t="s">
        <v>19</v>
      </c>
      <c r="E16" s="4" t="s">
        <v>18</v>
      </c>
      <c r="F16" s="4" t="s">
        <v>224</v>
      </c>
      <c r="G16" s="4" t="s">
        <v>223</v>
      </c>
      <c r="H16" s="54"/>
      <c r="I16" s="57"/>
      <c r="J16" s="56"/>
    </row>
    <row r="17" spans="2:10" ht="147.5" customHeight="1" x14ac:dyDescent="0.2">
      <c r="B17" s="6" t="s">
        <v>22</v>
      </c>
      <c r="C17" s="4" t="s">
        <v>412</v>
      </c>
      <c r="D17" s="4" t="s">
        <v>226</v>
      </c>
      <c r="E17" s="4" t="s">
        <v>225</v>
      </c>
      <c r="F17" s="4" t="s">
        <v>411</v>
      </c>
      <c r="G17" s="4" t="s">
        <v>410</v>
      </c>
      <c r="H17" s="54"/>
      <c r="I17" s="57"/>
      <c r="J17" s="56"/>
    </row>
    <row r="18" spans="2:10" ht="5" customHeight="1" x14ac:dyDescent="0.2"/>
    <row r="19" spans="2:10" x14ac:dyDescent="0.2">
      <c r="G19" s="5" t="s">
        <v>168</v>
      </c>
      <c r="H19" s="30" t="e">
        <f>AVERAGE(H14:H17)</f>
        <v>#DIV/0!</v>
      </c>
      <c r="I19" s="21" t="e">
        <f>AVERAGE(I14:I17)</f>
        <v>#DIV/0!</v>
      </c>
      <c r="J19" s="19"/>
    </row>
    <row r="20" spans="2:10" ht="5" customHeight="1" x14ac:dyDescent="0.2"/>
    <row r="21" spans="2:10" x14ac:dyDescent="0.2">
      <c r="B21" s="74" t="s">
        <v>23</v>
      </c>
      <c r="C21" s="74"/>
      <c r="D21" s="74"/>
      <c r="E21" s="74"/>
      <c r="F21" s="74"/>
      <c r="G21" s="74"/>
      <c r="H21" s="74"/>
      <c r="I21" s="74"/>
      <c r="J21" s="74"/>
    </row>
    <row r="22" spans="2:10" ht="212.5" customHeight="1" x14ac:dyDescent="0.2">
      <c r="B22" s="6" t="s">
        <v>24</v>
      </c>
      <c r="C22" s="4" t="s">
        <v>417</v>
      </c>
      <c r="D22" s="4" t="s">
        <v>416</v>
      </c>
      <c r="E22" s="4" t="s">
        <v>415</v>
      </c>
      <c r="F22" s="4" t="s">
        <v>414</v>
      </c>
      <c r="G22" s="4" t="s">
        <v>413</v>
      </c>
      <c r="H22" s="54"/>
      <c r="I22" s="57"/>
      <c r="J22" s="56"/>
    </row>
    <row r="23" spans="2:10" ht="229" customHeight="1" x14ac:dyDescent="0.2">
      <c r="B23" s="6" t="s">
        <v>25</v>
      </c>
      <c r="C23" s="4" t="s">
        <v>26</v>
      </c>
      <c r="D23" s="4" t="s">
        <v>421</v>
      </c>
      <c r="E23" s="4" t="s">
        <v>420</v>
      </c>
      <c r="F23" s="4" t="s">
        <v>419</v>
      </c>
      <c r="G23" s="4" t="s">
        <v>418</v>
      </c>
      <c r="H23" s="54"/>
      <c r="I23" s="57"/>
      <c r="J23" s="56"/>
    </row>
    <row r="24" spans="2:10" ht="240" customHeight="1" x14ac:dyDescent="0.2">
      <c r="B24" s="6" t="s">
        <v>27</v>
      </c>
      <c r="C24" s="4" t="s">
        <v>425</v>
      </c>
      <c r="D24" s="4" t="s">
        <v>227</v>
      </c>
      <c r="E24" s="4" t="s">
        <v>424</v>
      </c>
      <c r="F24" s="4" t="s">
        <v>423</v>
      </c>
      <c r="G24" s="4" t="s">
        <v>422</v>
      </c>
      <c r="H24" s="54"/>
      <c r="I24" s="57"/>
      <c r="J24" s="56"/>
    </row>
    <row r="25" spans="2:10" ht="190" customHeight="1" x14ac:dyDescent="0.2">
      <c r="B25" s="6" t="s">
        <v>28</v>
      </c>
      <c r="C25" s="4" t="s">
        <v>33</v>
      </c>
      <c r="D25" s="4" t="s">
        <v>32</v>
      </c>
      <c r="E25" s="4" t="s">
        <v>31</v>
      </c>
      <c r="F25" s="4" t="s">
        <v>30</v>
      </c>
      <c r="G25" s="4" t="s">
        <v>29</v>
      </c>
      <c r="H25" s="54"/>
      <c r="I25" s="57"/>
      <c r="J25" s="56"/>
    </row>
    <row r="26" spans="2:10" ht="162.5" customHeight="1" x14ac:dyDescent="0.2">
      <c r="B26" s="6" t="s">
        <v>34</v>
      </c>
      <c r="C26" s="4" t="s">
        <v>38</v>
      </c>
      <c r="D26" s="4" t="s">
        <v>37</v>
      </c>
      <c r="E26" s="4" t="s">
        <v>36</v>
      </c>
      <c r="F26" s="4" t="s">
        <v>35</v>
      </c>
      <c r="G26" s="4" t="s">
        <v>228</v>
      </c>
      <c r="H26" s="54"/>
      <c r="I26" s="57"/>
      <c r="J26" s="56"/>
    </row>
    <row r="27" spans="2:10" ht="5" customHeight="1" x14ac:dyDescent="0.2"/>
    <row r="28" spans="2:10" x14ac:dyDescent="0.2">
      <c r="G28" s="5" t="s">
        <v>170</v>
      </c>
      <c r="H28" s="31" t="e">
        <f>AVERAGE(H22:H26)</f>
        <v>#DIV/0!</v>
      </c>
      <c r="I28" s="22" t="e">
        <f>AVERAGE(I22:I26)</f>
        <v>#DIV/0!</v>
      </c>
      <c r="J28" s="19"/>
    </row>
    <row r="29" spans="2:10" ht="5" customHeight="1" x14ac:dyDescent="0.2"/>
    <row r="30" spans="2:10" x14ac:dyDescent="0.2">
      <c r="B30" s="74" t="s">
        <v>220</v>
      </c>
      <c r="C30" s="74"/>
      <c r="D30" s="74"/>
      <c r="E30" s="74"/>
      <c r="F30" s="74"/>
      <c r="G30" s="74"/>
      <c r="H30" s="74"/>
      <c r="I30" s="74"/>
      <c r="J30" s="74"/>
    </row>
    <row r="31" spans="2:10" ht="97.5" customHeight="1" x14ac:dyDescent="0.2">
      <c r="B31" s="6" t="s">
        <v>229</v>
      </c>
      <c r="C31" s="4" t="s">
        <v>43</v>
      </c>
      <c r="D31" s="4" t="s">
        <v>42</v>
      </c>
      <c r="E31" s="4" t="s">
        <v>41</v>
      </c>
      <c r="F31" s="4" t="s">
        <v>40</v>
      </c>
      <c r="G31" s="4" t="s">
        <v>39</v>
      </c>
      <c r="H31" s="54"/>
      <c r="I31" s="57"/>
      <c r="J31" s="56"/>
    </row>
    <row r="32" spans="2:10" ht="59" customHeight="1" x14ac:dyDescent="0.2">
      <c r="B32" s="51" t="s">
        <v>236</v>
      </c>
      <c r="C32" s="4" t="s">
        <v>234</v>
      </c>
      <c r="D32" s="4" t="s">
        <v>233</v>
      </c>
      <c r="E32" s="4" t="s">
        <v>232</v>
      </c>
      <c r="F32" s="4" t="s">
        <v>231</v>
      </c>
      <c r="G32" s="4" t="s">
        <v>230</v>
      </c>
      <c r="H32" s="54"/>
      <c r="I32" s="57"/>
      <c r="J32" s="56"/>
    </row>
    <row r="33" spans="2:10" ht="59.5" customHeight="1" x14ac:dyDescent="0.2">
      <c r="B33" s="51" t="s">
        <v>235</v>
      </c>
      <c r="C33" s="4" t="s">
        <v>48</v>
      </c>
      <c r="D33" s="4" t="s">
        <v>47</v>
      </c>
      <c r="E33" s="4" t="s">
        <v>46</v>
      </c>
      <c r="F33" s="4" t="s">
        <v>45</v>
      </c>
      <c r="G33" s="4" t="s">
        <v>44</v>
      </c>
      <c r="H33" s="54"/>
      <c r="I33" s="57"/>
      <c r="J33" s="56"/>
    </row>
    <row r="34" spans="2:10" ht="83.5" customHeight="1" x14ac:dyDescent="0.2">
      <c r="B34" s="51" t="s">
        <v>49</v>
      </c>
      <c r="C34" s="4" t="s">
        <v>54</v>
      </c>
      <c r="D34" s="4" t="s">
        <v>53</v>
      </c>
      <c r="E34" s="4" t="s">
        <v>52</v>
      </c>
      <c r="F34" s="4" t="s">
        <v>51</v>
      </c>
      <c r="G34" s="4" t="s">
        <v>50</v>
      </c>
      <c r="H34" s="54"/>
      <c r="I34" s="57"/>
      <c r="J34" s="56"/>
    </row>
    <row r="35" spans="2:10" ht="85.5" customHeight="1" x14ac:dyDescent="0.2">
      <c r="B35" s="51" t="s">
        <v>55</v>
      </c>
      <c r="C35" s="4" t="s">
        <v>59</v>
      </c>
      <c r="D35" s="4" t="s">
        <v>58</v>
      </c>
      <c r="E35" s="4" t="s">
        <v>57</v>
      </c>
      <c r="F35" s="4" t="s">
        <v>56</v>
      </c>
      <c r="G35" s="4" t="s">
        <v>237</v>
      </c>
      <c r="H35" s="54"/>
      <c r="I35" s="57"/>
      <c r="J35" s="56"/>
    </row>
    <row r="36" spans="2:10" ht="147.5" customHeight="1" x14ac:dyDescent="0.2">
      <c r="B36" s="6" t="s">
        <v>60</v>
      </c>
      <c r="C36" s="4" t="s">
        <v>63</v>
      </c>
      <c r="D36" s="4" t="s">
        <v>239</v>
      </c>
      <c r="E36" s="4" t="s">
        <v>238</v>
      </c>
      <c r="F36" s="4" t="s">
        <v>62</v>
      </c>
      <c r="G36" s="4" t="s">
        <v>61</v>
      </c>
      <c r="H36" s="54"/>
      <c r="I36" s="57"/>
      <c r="J36" s="56"/>
    </row>
    <row r="37" spans="2:10" ht="160.5" customHeight="1" x14ac:dyDescent="0.2">
      <c r="B37" s="6" t="s">
        <v>240</v>
      </c>
      <c r="C37" s="4" t="s">
        <v>242</v>
      </c>
      <c r="D37" s="4" t="s">
        <v>65</v>
      </c>
      <c r="E37" s="4" t="s">
        <v>241</v>
      </c>
      <c r="F37" s="4" t="s">
        <v>391</v>
      </c>
      <c r="G37" s="4" t="s">
        <v>64</v>
      </c>
      <c r="H37" s="54"/>
      <c r="I37" s="57"/>
      <c r="J37" s="56"/>
    </row>
    <row r="38" spans="2:10" ht="201" customHeight="1" x14ac:dyDescent="0.2">
      <c r="B38" s="6" t="s">
        <v>66</v>
      </c>
      <c r="C38" s="4" t="s">
        <v>247</v>
      </c>
      <c r="D38" s="4" t="s">
        <v>246</v>
      </c>
      <c r="E38" s="4" t="s">
        <v>245</v>
      </c>
      <c r="F38" s="4" t="s">
        <v>244</v>
      </c>
      <c r="G38" s="4" t="s">
        <v>243</v>
      </c>
      <c r="H38" s="54"/>
      <c r="I38" s="57"/>
      <c r="J38" s="56"/>
    </row>
    <row r="39" spans="2:10" ht="186" customHeight="1" x14ac:dyDescent="0.2">
      <c r="B39" s="6" t="s">
        <v>248</v>
      </c>
      <c r="C39" s="4" t="s">
        <v>68</v>
      </c>
      <c r="D39" s="4" t="s">
        <v>67</v>
      </c>
      <c r="E39" s="4" t="s">
        <v>249</v>
      </c>
      <c r="F39" s="4" t="s">
        <v>427</v>
      </c>
      <c r="G39" s="4" t="s">
        <v>426</v>
      </c>
      <c r="H39" s="54"/>
      <c r="I39" s="57"/>
      <c r="J39" s="56"/>
    </row>
    <row r="40" spans="2:10" ht="123" customHeight="1" x14ac:dyDescent="0.2">
      <c r="B40" s="6" t="s">
        <v>250</v>
      </c>
      <c r="C40" s="4" t="s">
        <v>254</v>
      </c>
      <c r="D40" s="4" t="s">
        <v>253</v>
      </c>
      <c r="E40" s="4" t="s">
        <v>428</v>
      </c>
      <c r="F40" s="4" t="s">
        <v>252</v>
      </c>
      <c r="G40" s="4" t="s">
        <v>251</v>
      </c>
      <c r="H40" s="54"/>
      <c r="I40" s="57"/>
      <c r="J40" s="56"/>
    </row>
    <row r="41" spans="2:10" ht="133" customHeight="1" x14ac:dyDescent="0.2">
      <c r="B41" s="6" t="s">
        <v>255</v>
      </c>
      <c r="C41" s="4" t="s">
        <v>69</v>
      </c>
      <c r="D41" s="4" t="s">
        <v>432</v>
      </c>
      <c r="E41" s="4" t="s">
        <v>431</v>
      </c>
      <c r="F41" s="4" t="s">
        <v>430</v>
      </c>
      <c r="G41" s="4" t="s">
        <v>429</v>
      </c>
      <c r="H41" s="54"/>
      <c r="I41" s="57"/>
      <c r="J41" s="56"/>
    </row>
    <row r="42" spans="2:10" ht="5" customHeight="1" x14ac:dyDescent="0.2"/>
    <row r="43" spans="2:10" x14ac:dyDescent="0.2">
      <c r="G43" s="5" t="s">
        <v>171</v>
      </c>
      <c r="H43" s="31" t="e">
        <f>AVERAGE(H31:H41)</f>
        <v>#DIV/0!</v>
      </c>
      <c r="I43" s="22" t="e">
        <f>AVERAGE(I31:I41)</f>
        <v>#DIV/0!</v>
      </c>
      <c r="J43" s="19"/>
    </row>
    <row r="44" spans="2:10" ht="5" customHeight="1" x14ac:dyDescent="0.2"/>
    <row r="45" spans="2:10" x14ac:dyDescent="0.2">
      <c r="B45" s="74" t="s">
        <v>221</v>
      </c>
      <c r="C45" s="74"/>
      <c r="D45" s="74"/>
      <c r="E45" s="74"/>
      <c r="F45" s="74"/>
      <c r="G45" s="74"/>
      <c r="H45" s="74"/>
      <c r="I45" s="74"/>
      <c r="J45" s="74"/>
    </row>
    <row r="46" spans="2:10" ht="161" customHeight="1" x14ac:dyDescent="0.2">
      <c r="B46" s="6" t="s">
        <v>257</v>
      </c>
      <c r="C46" s="4" t="s">
        <v>256</v>
      </c>
      <c r="D46" s="4" t="s">
        <v>436</v>
      </c>
      <c r="E46" s="4" t="s">
        <v>435</v>
      </c>
      <c r="F46" s="4" t="s">
        <v>434</v>
      </c>
      <c r="G46" s="4" t="s">
        <v>433</v>
      </c>
      <c r="H46" s="54"/>
      <c r="I46" s="57"/>
      <c r="J46" s="56"/>
    </row>
    <row r="47" spans="2:10" ht="148.5" customHeight="1" x14ac:dyDescent="0.2">
      <c r="B47" s="6" t="s">
        <v>258</v>
      </c>
      <c r="C47" s="4" t="s">
        <v>259</v>
      </c>
      <c r="D47" s="4" t="s">
        <v>70</v>
      </c>
      <c r="E47" s="4" t="s">
        <v>394</v>
      </c>
      <c r="F47" s="4" t="s">
        <v>393</v>
      </c>
      <c r="G47" s="4" t="s">
        <v>392</v>
      </c>
      <c r="H47" s="54"/>
      <c r="I47" s="57"/>
      <c r="J47" s="56"/>
    </row>
    <row r="48" spans="2:10" ht="5" customHeight="1" x14ac:dyDescent="0.2"/>
    <row r="49" spans="2:10" x14ac:dyDescent="0.2">
      <c r="G49" s="5" t="s">
        <v>172</v>
      </c>
      <c r="H49" s="30" t="e">
        <f>AVERAGE(H46:H47)</f>
        <v>#DIV/0!</v>
      </c>
      <c r="I49" s="21" t="e">
        <f>AVERAGE(I46:I47)</f>
        <v>#DIV/0!</v>
      </c>
      <c r="J49" s="19"/>
    </row>
    <row r="50" spans="2:10" ht="5" customHeight="1" x14ac:dyDescent="0.2"/>
    <row r="51" spans="2:10" x14ac:dyDescent="0.2">
      <c r="B51" s="74" t="s">
        <v>71</v>
      </c>
      <c r="C51" s="74"/>
      <c r="D51" s="74"/>
      <c r="E51" s="74"/>
      <c r="F51" s="74"/>
      <c r="G51" s="74"/>
      <c r="H51" s="74"/>
      <c r="I51" s="74"/>
      <c r="J51" s="74"/>
    </row>
    <row r="52" spans="2:10" ht="152" customHeight="1" x14ac:dyDescent="0.2">
      <c r="B52" s="51" t="s">
        <v>265</v>
      </c>
      <c r="C52" s="4" t="s">
        <v>263</v>
      </c>
      <c r="D52" s="4" t="s">
        <v>262</v>
      </c>
      <c r="E52" s="4" t="s">
        <v>264</v>
      </c>
      <c r="F52" s="4" t="s">
        <v>261</v>
      </c>
      <c r="G52" s="4" t="s">
        <v>260</v>
      </c>
      <c r="H52" s="54"/>
      <c r="I52" s="57"/>
      <c r="J52" s="58"/>
    </row>
    <row r="53" spans="2:10" ht="90" x14ac:dyDescent="0.2">
      <c r="B53" s="51" t="s">
        <v>72</v>
      </c>
      <c r="C53" s="4" t="s">
        <v>77</v>
      </c>
      <c r="D53" s="4" t="s">
        <v>76</v>
      </c>
      <c r="E53" s="4" t="s">
        <v>75</v>
      </c>
      <c r="F53" s="4" t="s">
        <v>74</v>
      </c>
      <c r="G53" s="4" t="s">
        <v>73</v>
      </c>
      <c r="H53" s="54"/>
      <c r="I53" s="57"/>
      <c r="J53" s="58"/>
    </row>
    <row r="54" spans="2:10" ht="121" customHeight="1" x14ac:dyDescent="0.2">
      <c r="B54" s="51" t="s">
        <v>266</v>
      </c>
      <c r="C54" s="4" t="s">
        <v>270</v>
      </c>
      <c r="D54" s="4" t="s">
        <v>269</v>
      </c>
      <c r="E54" s="4" t="s">
        <v>268</v>
      </c>
      <c r="F54" s="4" t="s">
        <v>267</v>
      </c>
      <c r="G54" s="4" t="s">
        <v>437</v>
      </c>
      <c r="H54" s="54"/>
      <c r="I54" s="57"/>
      <c r="J54" s="58"/>
    </row>
    <row r="55" spans="2:10" ht="199" customHeight="1" x14ac:dyDescent="0.2">
      <c r="B55" s="6" t="s">
        <v>271</v>
      </c>
      <c r="C55" s="4" t="s">
        <v>80</v>
      </c>
      <c r="D55" s="4" t="s">
        <v>79</v>
      </c>
      <c r="E55" s="4" t="s">
        <v>78</v>
      </c>
      <c r="F55" s="4" t="s">
        <v>396</v>
      </c>
      <c r="G55" s="4" t="s">
        <v>395</v>
      </c>
      <c r="H55" s="54"/>
      <c r="I55" s="57"/>
      <c r="J55" s="58"/>
    </row>
    <row r="56" spans="2:10" ht="121.5" customHeight="1" x14ac:dyDescent="0.2">
      <c r="B56" s="51" t="s">
        <v>272</v>
      </c>
      <c r="C56" s="4" t="s">
        <v>82</v>
      </c>
      <c r="D56" s="4" t="s">
        <v>81</v>
      </c>
      <c r="E56" s="4" t="s">
        <v>440</v>
      </c>
      <c r="F56" s="4" t="s">
        <v>438</v>
      </c>
      <c r="G56" s="4" t="s">
        <v>439</v>
      </c>
      <c r="H56" s="54"/>
      <c r="I56" s="57"/>
      <c r="J56" s="58"/>
    </row>
    <row r="57" spans="2:10" ht="191" customHeight="1" x14ac:dyDescent="0.2">
      <c r="B57" s="51" t="s">
        <v>273</v>
      </c>
      <c r="C57" s="4" t="s">
        <v>86</v>
      </c>
      <c r="D57" s="4" t="s">
        <v>85</v>
      </c>
      <c r="E57" s="4" t="s">
        <v>84</v>
      </c>
      <c r="F57" s="4" t="s">
        <v>83</v>
      </c>
      <c r="G57" s="4" t="s">
        <v>274</v>
      </c>
      <c r="H57" s="54"/>
      <c r="I57" s="57"/>
      <c r="J57" s="58"/>
    </row>
    <row r="58" spans="2:10" ht="149.5" customHeight="1" x14ac:dyDescent="0.2">
      <c r="B58" s="6" t="s">
        <v>275</v>
      </c>
      <c r="C58" s="4" t="s">
        <v>91</v>
      </c>
      <c r="D58" s="4" t="s">
        <v>90</v>
      </c>
      <c r="E58" s="4" t="s">
        <v>89</v>
      </c>
      <c r="F58" s="4" t="s">
        <v>88</v>
      </c>
      <c r="G58" s="4" t="s">
        <v>87</v>
      </c>
      <c r="H58" s="54"/>
      <c r="I58" s="57"/>
      <c r="J58" s="58"/>
    </row>
    <row r="59" spans="2:10" ht="149" customHeight="1" x14ac:dyDescent="0.2">
      <c r="B59" s="6" t="s">
        <v>186</v>
      </c>
      <c r="C59" s="4" t="s">
        <v>187</v>
      </c>
      <c r="D59" s="4" t="s">
        <v>188</v>
      </c>
      <c r="E59" s="4" t="s">
        <v>189</v>
      </c>
      <c r="F59" s="4" t="s">
        <v>190</v>
      </c>
      <c r="G59" s="4" t="s">
        <v>191</v>
      </c>
      <c r="H59" s="54"/>
      <c r="I59" s="57"/>
      <c r="J59" s="58"/>
    </row>
    <row r="60" spans="2:10" ht="5.5" customHeight="1" x14ac:dyDescent="0.2"/>
    <row r="61" spans="2:10" x14ac:dyDescent="0.2">
      <c r="G61" s="5" t="s">
        <v>173</v>
      </c>
      <c r="H61" s="30" t="e">
        <f>AVERAGE(H52:H59)</f>
        <v>#DIV/0!</v>
      </c>
      <c r="I61" s="21" t="e">
        <f>AVERAGE(I52:I59)</f>
        <v>#DIV/0!</v>
      </c>
      <c r="J61" s="19"/>
    </row>
    <row r="62" spans="2:10" ht="5.5" customHeight="1" x14ac:dyDescent="0.2">
      <c r="G62" s="3"/>
      <c r="H62" s="3"/>
      <c r="I62" s="7"/>
    </row>
    <row r="63" spans="2:10" x14ac:dyDescent="0.2">
      <c r="B63" s="75" t="s">
        <v>92</v>
      </c>
      <c r="C63" s="75"/>
      <c r="D63" s="75"/>
      <c r="E63" s="75"/>
      <c r="F63" s="75"/>
      <c r="G63" s="75"/>
      <c r="H63" s="75"/>
      <c r="I63" s="75"/>
      <c r="J63" s="75"/>
    </row>
    <row r="64" spans="2:10" ht="107" customHeight="1" x14ac:dyDescent="0.2">
      <c r="B64" s="51" t="s">
        <v>93</v>
      </c>
      <c r="C64" s="4" t="s">
        <v>277</v>
      </c>
      <c r="D64" s="4" t="s">
        <v>95</v>
      </c>
      <c r="E64" s="4" t="s">
        <v>94</v>
      </c>
      <c r="F64" s="4" t="s">
        <v>397</v>
      </c>
      <c r="G64" s="4" t="s">
        <v>276</v>
      </c>
      <c r="H64" s="54"/>
      <c r="I64" s="57"/>
      <c r="J64" s="58"/>
    </row>
    <row r="65" spans="2:10" ht="122" customHeight="1" x14ac:dyDescent="0.2">
      <c r="B65" s="6" t="s">
        <v>96</v>
      </c>
      <c r="C65" s="4" t="s">
        <v>99</v>
      </c>
      <c r="D65" s="32"/>
      <c r="E65" s="4" t="s">
        <v>98</v>
      </c>
      <c r="F65" s="32"/>
      <c r="G65" s="4" t="s">
        <v>97</v>
      </c>
      <c r="H65" s="54"/>
      <c r="I65" s="57"/>
      <c r="J65" s="58"/>
    </row>
    <row r="66" spans="2:10" ht="162.5" customHeight="1" x14ac:dyDescent="0.2">
      <c r="B66" s="6" t="s">
        <v>100</v>
      </c>
      <c r="C66" s="4" t="s">
        <v>103</v>
      </c>
      <c r="D66" s="4" t="s">
        <v>102</v>
      </c>
      <c r="E66" s="4" t="s">
        <v>279</v>
      </c>
      <c r="F66" s="4" t="s">
        <v>278</v>
      </c>
      <c r="G66" s="4" t="s">
        <v>101</v>
      </c>
      <c r="H66" s="54"/>
      <c r="I66" s="57"/>
      <c r="J66" s="58"/>
    </row>
    <row r="67" spans="2:10" ht="110" customHeight="1" x14ac:dyDescent="0.2">
      <c r="B67" s="6" t="s">
        <v>104</v>
      </c>
      <c r="C67" s="4" t="s">
        <v>107</v>
      </c>
      <c r="D67" s="4" t="s">
        <v>106</v>
      </c>
      <c r="E67" s="4" t="s">
        <v>442</v>
      </c>
      <c r="F67" s="4" t="s">
        <v>105</v>
      </c>
      <c r="G67" s="4" t="s">
        <v>441</v>
      </c>
      <c r="H67" s="54"/>
      <c r="I67" s="57"/>
      <c r="J67" s="58"/>
    </row>
    <row r="68" spans="2:10" ht="84.5" customHeight="1" x14ac:dyDescent="0.2">
      <c r="B68" s="6" t="s">
        <v>108</v>
      </c>
      <c r="C68" s="4" t="s">
        <v>111</v>
      </c>
      <c r="D68" s="32"/>
      <c r="E68" s="4" t="s">
        <v>110</v>
      </c>
      <c r="F68" s="32"/>
      <c r="G68" s="4" t="s">
        <v>109</v>
      </c>
      <c r="H68" s="54"/>
      <c r="I68" s="57"/>
      <c r="J68" s="58"/>
    </row>
    <row r="69" spans="2:10" ht="120.5" customHeight="1" x14ac:dyDescent="0.2">
      <c r="B69" s="51" t="s">
        <v>112</v>
      </c>
      <c r="C69" s="4" t="s">
        <v>450</v>
      </c>
      <c r="D69" s="4" t="s">
        <v>452</v>
      </c>
      <c r="E69" s="4" t="s">
        <v>453</v>
      </c>
      <c r="F69" s="4" t="s">
        <v>455</v>
      </c>
      <c r="G69" s="4" t="s">
        <v>451</v>
      </c>
      <c r="H69" s="54"/>
      <c r="I69" s="57"/>
      <c r="J69" s="58"/>
    </row>
    <row r="70" spans="2:10" ht="190.5" customHeight="1" x14ac:dyDescent="0.2">
      <c r="B70" s="51" t="s">
        <v>113</v>
      </c>
      <c r="C70" s="4" t="s">
        <v>280</v>
      </c>
      <c r="D70" s="4" t="s">
        <v>117</v>
      </c>
      <c r="E70" s="4" t="s">
        <v>116</v>
      </c>
      <c r="F70" s="4" t="s">
        <v>115</v>
      </c>
      <c r="G70" s="4" t="s">
        <v>114</v>
      </c>
      <c r="H70" s="54"/>
      <c r="I70" s="57"/>
      <c r="J70" s="58"/>
    </row>
    <row r="71" spans="2:10" ht="176" customHeight="1" x14ac:dyDescent="0.2">
      <c r="B71" s="51" t="s">
        <v>118</v>
      </c>
      <c r="C71" s="4" t="s">
        <v>282</v>
      </c>
      <c r="D71" s="4" t="s">
        <v>281</v>
      </c>
      <c r="E71" s="4" t="s">
        <v>121</v>
      </c>
      <c r="F71" s="4" t="s">
        <v>120</v>
      </c>
      <c r="G71" s="4" t="s">
        <v>119</v>
      </c>
      <c r="H71" s="54"/>
      <c r="I71" s="57"/>
      <c r="J71" s="58"/>
    </row>
    <row r="72" spans="2:10" ht="173" customHeight="1" x14ac:dyDescent="0.2">
      <c r="B72" s="6" t="s">
        <v>122</v>
      </c>
      <c r="C72" s="4" t="s">
        <v>283</v>
      </c>
      <c r="D72" s="4" t="s">
        <v>126</v>
      </c>
      <c r="E72" s="4" t="s">
        <v>125</v>
      </c>
      <c r="F72" s="4" t="s">
        <v>124</v>
      </c>
      <c r="G72" s="4" t="s">
        <v>123</v>
      </c>
      <c r="H72" s="54"/>
      <c r="I72" s="57"/>
      <c r="J72" s="58"/>
    </row>
    <row r="73" spans="2:10" ht="186" customHeight="1" x14ac:dyDescent="0.2">
      <c r="B73" s="6" t="s">
        <v>127</v>
      </c>
      <c r="C73" s="4" t="s">
        <v>130</v>
      </c>
      <c r="D73" s="32"/>
      <c r="E73" s="4" t="s">
        <v>129</v>
      </c>
      <c r="F73" s="32"/>
      <c r="G73" s="4" t="s">
        <v>128</v>
      </c>
      <c r="H73" s="54"/>
      <c r="I73" s="57"/>
      <c r="J73" s="58"/>
    </row>
    <row r="74" spans="2:10" ht="137.5" customHeight="1" x14ac:dyDescent="0.2">
      <c r="B74" s="6" t="s">
        <v>131</v>
      </c>
      <c r="C74" s="4" t="s">
        <v>136</v>
      </c>
      <c r="D74" s="4" t="s">
        <v>135</v>
      </c>
      <c r="E74" s="4" t="s">
        <v>134</v>
      </c>
      <c r="F74" s="4" t="s">
        <v>133</v>
      </c>
      <c r="G74" s="4" t="s">
        <v>132</v>
      </c>
      <c r="H74" s="54"/>
      <c r="I74" s="57"/>
      <c r="J74" s="58"/>
    </row>
    <row r="75" spans="2:10" ht="132.5" customHeight="1" x14ac:dyDescent="0.2">
      <c r="B75" s="6" t="s">
        <v>137</v>
      </c>
      <c r="C75" s="4" t="s">
        <v>142</v>
      </c>
      <c r="D75" s="4" t="s">
        <v>141</v>
      </c>
      <c r="E75" s="4" t="s">
        <v>140</v>
      </c>
      <c r="F75" s="4" t="s">
        <v>139</v>
      </c>
      <c r="G75" s="4" t="s">
        <v>138</v>
      </c>
      <c r="H75" s="54"/>
      <c r="I75" s="57"/>
      <c r="J75" s="58"/>
    </row>
    <row r="76" spans="2:10" ht="83" customHeight="1" x14ac:dyDescent="0.2">
      <c r="B76" s="51" t="s">
        <v>143</v>
      </c>
      <c r="C76" s="4" t="s">
        <v>148</v>
      </c>
      <c r="D76" s="4" t="s">
        <v>147</v>
      </c>
      <c r="E76" s="4" t="s">
        <v>146</v>
      </c>
      <c r="F76" s="4" t="s">
        <v>145</v>
      </c>
      <c r="G76" s="4" t="s">
        <v>144</v>
      </c>
      <c r="H76" s="54"/>
      <c r="I76" s="57"/>
      <c r="J76" s="58"/>
    </row>
    <row r="77" spans="2:10" ht="81.5" customHeight="1" x14ac:dyDescent="0.2">
      <c r="B77" s="51" t="s">
        <v>149</v>
      </c>
      <c r="C77" s="4" t="s">
        <v>150</v>
      </c>
      <c r="D77" s="4" t="s">
        <v>446</v>
      </c>
      <c r="E77" s="4" t="s">
        <v>445</v>
      </c>
      <c r="F77" s="4" t="s">
        <v>444</v>
      </c>
      <c r="G77" s="4" t="s">
        <v>443</v>
      </c>
      <c r="H77" s="54"/>
      <c r="I77" s="57"/>
      <c r="J77" s="58"/>
    </row>
    <row r="78" spans="2:10" ht="160" customHeight="1" x14ac:dyDescent="0.2">
      <c r="B78" s="6" t="s">
        <v>284</v>
      </c>
      <c r="C78" s="4" t="s">
        <v>286</v>
      </c>
      <c r="D78" s="4" t="s">
        <v>285</v>
      </c>
      <c r="E78" s="4" t="s">
        <v>449</v>
      </c>
      <c r="F78" s="4" t="s">
        <v>448</v>
      </c>
      <c r="G78" s="4" t="s">
        <v>447</v>
      </c>
      <c r="H78" s="54"/>
      <c r="I78" s="57"/>
      <c r="J78" s="58"/>
    </row>
    <row r="79" spans="2:10" ht="5" customHeight="1" x14ac:dyDescent="0.2"/>
    <row r="80" spans="2:10" x14ac:dyDescent="0.2">
      <c r="G80" s="5" t="s">
        <v>174</v>
      </c>
      <c r="H80" s="31" t="e">
        <f>AVERAGE(H64:H78)</f>
        <v>#DIV/0!</v>
      </c>
      <c r="I80" s="22" t="e">
        <f>AVERAGE(I64:I78)</f>
        <v>#DIV/0!</v>
      </c>
      <c r="J80" s="19"/>
    </row>
    <row r="82" spans="2:10" x14ac:dyDescent="0.2">
      <c r="B82" s="76" t="s">
        <v>405</v>
      </c>
      <c r="C82" s="76"/>
      <c r="D82" s="76"/>
      <c r="E82" s="76"/>
      <c r="F82" s="76"/>
      <c r="G82" s="76"/>
      <c r="H82" s="76"/>
      <c r="I82" s="76"/>
      <c r="J82" s="76"/>
    </row>
  </sheetData>
  <sheetProtection algorithmName="SHA-512" hashValue="Nqu1y5QsmANBkvGAbYpwVa2NKUpDRJuPAu3C1e2Dwf9ZZDdTpTSpIhny/OlIOR4B0opZ4iJ4NOc/U/F4CQ7iUw==" saltValue="Nwzjp9jC7oZWj28iKTaVYg==" spinCount="100000" sheet="1" objects="1" scenarios="1"/>
  <mergeCells count="21">
    <mergeCell ref="G2:J2"/>
    <mergeCell ref="G3:J3"/>
    <mergeCell ref="G4:J4"/>
    <mergeCell ref="G5:J5"/>
    <mergeCell ref="C2:E3"/>
    <mergeCell ref="G7:J7"/>
    <mergeCell ref="B4:E5"/>
    <mergeCell ref="B21:J21"/>
    <mergeCell ref="B30:J30"/>
    <mergeCell ref="C9:G9"/>
    <mergeCell ref="I9:I11"/>
    <mergeCell ref="J9:J11"/>
    <mergeCell ref="B13:J13"/>
    <mergeCell ref="B6:E7"/>
    <mergeCell ref="G6:J6"/>
    <mergeCell ref="B45:J45"/>
    <mergeCell ref="B51:J51"/>
    <mergeCell ref="B63:J63"/>
    <mergeCell ref="B82:J82"/>
    <mergeCell ref="B9:B11"/>
    <mergeCell ref="H9:H11"/>
  </mergeCells>
  <dataValidations count="1">
    <dataValidation type="whole" allowBlank="1" showInputMessage="1" showErrorMessage="1" promptTitle="Value" prompt="Value must be a whole number, min. 1 - max 5" sqref="H22:I26 H31:I41 H46:I47 H52:I59 H64:I78 H14:I17" xr:uid="{C10FB62E-C760-4C74-BEE2-A9BAD829EAB0}">
      <formula1>1</formula1>
      <formula2>5</formula2>
    </dataValidation>
  </dataValidations>
  <printOptions horizontalCentered="1"/>
  <pageMargins left="0.23622047244094491" right="0.23622047244094491" top="0.74803149606299213" bottom="0.55118110236220474" header="0.31496062992125984" footer="0.31496062992125984"/>
  <pageSetup paperSize="9" scale="91" fitToHeight="0" orientation="landscape" r:id="rId1"/>
  <headerFooter>
    <oddFooter>&amp;L&amp;9PHILIPPINE COUNCIL FOR NGO CERTIFICATION | SAPAT RATING SHEET&amp;R&amp;9Page &amp;P of &amp;N</oddFooter>
  </headerFooter>
  <rowBreaks count="13" manualBreakCount="13">
    <brk id="15" max="10" man="1"/>
    <brk id="20" max="10" man="1"/>
    <brk id="25" max="10" man="1"/>
    <brk id="33" max="10" man="1"/>
    <brk id="37" max="10" man="1"/>
    <brk id="39" max="10" man="1"/>
    <brk id="46" max="10" man="1"/>
    <brk id="53" max="10" man="1"/>
    <brk id="56" max="10" man="1"/>
    <brk id="58" max="10" man="1"/>
    <brk id="65" max="10" man="1"/>
    <brk id="71" max="10" man="1"/>
    <brk id="7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B8F5D-7CB6-47D3-8B56-ABC7809CC5F5}">
  <dimension ref="B1:N44"/>
  <sheetViews>
    <sheetView showGridLines="0" tabSelected="1" view="pageBreakPreview" zoomScale="140" zoomScaleNormal="100" zoomScaleSheetLayoutView="140" workbookViewId="0">
      <selection activeCell="B5" sqref="B5:G5"/>
    </sheetView>
  </sheetViews>
  <sheetFormatPr baseColWidth="10" defaultColWidth="8.6640625" defaultRowHeight="14" x14ac:dyDescent="0.2"/>
  <cols>
    <col min="1" max="1" width="1.1640625" style="1" customWidth="1"/>
    <col min="2" max="2" width="4.33203125" style="1" customWidth="1"/>
    <col min="3" max="3" width="19.33203125" style="1" customWidth="1"/>
    <col min="4" max="4" width="23.6640625" style="1" customWidth="1"/>
    <col min="5" max="6" width="11.33203125" style="1" customWidth="1"/>
    <col min="7" max="7" width="9.6640625" style="1" customWidth="1"/>
    <col min="8" max="9" width="9.33203125" style="1" customWidth="1"/>
    <col min="10" max="10" width="1.1640625" style="1" customWidth="1"/>
    <col min="11" max="12" width="8.6640625" style="1"/>
    <col min="13" max="13" width="9.5" style="1" bestFit="1" customWidth="1"/>
    <col min="14" max="14" width="8.6640625" style="1"/>
    <col min="15" max="15" width="9.5" style="1" bestFit="1" customWidth="1"/>
    <col min="16" max="16384" width="8.6640625" style="1"/>
  </cols>
  <sheetData>
    <row r="1" spans="2:14" x14ac:dyDescent="0.2">
      <c r="B1" s="96" t="s">
        <v>0</v>
      </c>
      <c r="C1" s="96"/>
      <c r="D1" s="96"/>
      <c r="E1" s="96"/>
      <c r="F1" s="96"/>
      <c r="G1" s="96"/>
      <c r="H1" s="96"/>
      <c r="I1" s="96"/>
    </row>
    <row r="2" spans="2:14" x14ac:dyDescent="0.2">
      <c r="B2" s="97" t="s">
        <v>403</v>
      </c>
      <c r="C2" s="97"/>
      <c r="D2" s="97"/>
      <c r="E2" s="97"/>
      <c r="F2" s="97"/>
      <c r="G2" s="97"/>
      <c r="H2" s="97"/>
      <c r="I2" s="97"/>
    </row>
    <row r="4" spans="2:14" s="12" customFormat="1" ht="11" customHeight="1" x14ac:dyDescent="0.15">
      <c r="B4" s="102" t="s">
        <v>12</v>
      </c>
      <c r="C4" s="103"/>
      <c r="D4" s="103"/>
      <c r="E4" s="103"/>
      <c r="F4" s="103"/>
      <c r="G4" s="104"/>
      <c r="H4" s="105" t="s">
        <v>1</v>
      </c>
      <c r="I4" s="106"/>
    </row>
    <row r="5" spans="2:14" ht="15" x14ac:dyDescent="0.2">
      <c r="B5" s="99"/>
      <c r="C5" s="100"/>
      <c r="D5" s="100"/>
      <c r="E5" s="100"/>
      <c r="F5" s="100"/>
      <c r="G5" s="101"/>
      <c r="H5" s="107"/>
      <c r="I5" s="108"/>
    </row>
    <row r="6" spans="2:14" x14ac:dyDescent="0.2">
      <c r="B6" s="9"/>
      <c r="C6" s="9"/>
      <c r="D6" s="9"/>
      <c r="E6" s="9"/>
      <c r="F6" s="9"/>
      <c r="G6" s="9"/>
      <c r="H6" s="9"/>
      <c r="I6" s="10"/>
    </row>
    <row r="7" spans="2:14" x14ac:dyDescent="0.2">
      <c r="B7" s="5" t="s">
        <v>167</v>
      </c>
    </row>
    <row r="8" spans="2:14" ht="14.5" customHeight="1" x14ac:dyDescent="0.2">
      <c r="B8" s="90" t="s">
        <v>5</v>
      </c>
      <c r="C8" s="91"/>
      <c r="D8" s="92"/>
      <c r="E8" s="117" t="s">
        <v>383</v>
      </c>
      <c r="F8" s="117"/>
      <c r="G8" s="114" t="s">
        <v>384</v>
      </c>
      <c r="H8" s="98" t="s">
        <v>385</v>
      </c>
      <c r="I8" s="98"/>
    </row>
    <row r="9" spans="2:14" ht="14.5" customHeight="1" x14ac:dyDescent="0.2">
      <c r="B9" s="93"/>
      <c r="C9" s="94"/>
      <c r="D9" s="94"/>
      <c r="E9" s="59" t="s">
        <v>456</v>
      </c>
      <c r="F9" s="59" t="s">
        <v>457</v>
      </c>
      <c r="G9" s="115"/>
      <c r="H9" s="59" t="s">
        <v>456</v>
      </c>
      <c r="I9" s="60" t="s">
        <v>457</v>
      </c>
    </row>
    <row r="10" spans="2:14" x14ac:dyDescent="0.2">
      <c r="B10" s="8">
        <v>1</v>
      </c>
      <c r="C10" s="44" t="s">
        <v>175</v>
      </c>
      <c r="D10" s="44"/>
      <c r="E10" s="62" t="e">
        <f>'rating-sheet'!H19</f>
        <v>#DIV/0!</v>
      </c>
      <c r="F10" s="61" t="e">
        <f>'rating-sheet'!I19</f>
        <v>#DIV/0!</v>
      </c>
      <c r="G10" s="62">
        <f>4/45</f>
        <v>8.8888888888888892E-2</v>
      </c>
      <c r="H10" s="62" t="e">
        <f>E10*G10</f>
        <v>#DIV/0!</v>
      </c>
      <c r="I10" s="61" t="e">
        <f>F10*G10</f>
        <v>#DIV/0!</v>
      </c>
      <c r="K10" s="19"/>
      <c r="L10" s="34"/>
      <c r="M10" s="19"/>
    </row>
    <row r="11" spans="2:14" x14ac:dyDescent="0.2">
      <c r="B11" s="8">
        <v>2</v>
      </c>
      <c r="C11" s="44" t="s">
        <v>176</v>
      </c>
      <c r="D11" s="44"/>
      <c r="E11" s="62" t="e">
        <f>'rating-sheet'!H28</f>
        <v>#DIV/0!</v>
      </c>
      <c r="F11" s="61" t="e">
        <f>'rating-sheet'!I28</f>
        <v>#DIV/0!</v>
      </c>
      <c r="G11" s="62">
        <f>5/45</f>
        <v>0.1111111111111111</v>
      </c>
      <c r="H11" s="62" t="e">
        <f t="shared" ref="H11:H15" si="0">E11*G11</f>
        <v>#DIV/0!</v>
      </c>
      <c r="I11" s="61" t="e">
        <f t="shared" ref="I11:I15" si="1">F11*G11</f>
        <v>#DIV/0!</v>
      </c>
      <c r="K11" s="19"/>
      <c r="L11" s="34"/>
      <c r="M11" s="19"/>
    </row>
    <row r="12" spans="2:14" x14ac:dyDescent="0.2">
      <c r="B12" s="8">
        <v>3</v>
      </c>
      <c r="C12" s="44" t="s">
        <v>380</v>
      </c>
      <c r="D12" s="44"/>
      <c r="E12" s="62" t="e">
        <f>'rating-sheet'!H43</f>
        <v>#DIV/0!</v>
      </c>
      <c r="F12" s="61" t="e">
        <f>'rating-sheet'!I43</f>
        <v>#DIV/0!</v>
      </c>
      <c r="G12" s="62">
        <f>11/45</f>
        <v>0.24444444444444444</v>
      </c>
      <c r="H12" s="62" t="e">
        <f t="shared" si="0"/>
        <v>#DIV/0!</v>
      </c>
      <c r="I12" s="61" t="e">
        <f t="shared" si="1"/>
        <v>#DIV/0!</v>
      </c>
      <c r="K12" s="19"/>
      <c r="L12" s="34"/>
      <c r="M12" s="19"/>
    </row>
    <row r="13" spans="2:14" x14ac:dyDescent="0.2">
      <c r="B13" s="8">
        <v>4</v>
      </c>
      <c r="C13" s="44" t="s">
        <v>379</v>
      </c>
      <c r="D13" s="44"/>
      <c r="E13" s="62" t="e">
        <f>'rating-sheet'!H49</f>
        <v>#DIV/0!</v>
      </c>
      <c r="F13" s="61" t="e">
        <f>'rating-sheet'!I49</f>
        <v>#DIV/0!</v>
      </c>
      <c r="G13" s="62">
        <f>2/45</f>
        <v>4.4444444444444446E-2</v>
      </c>
      <c r="H13" s="62" t="e">
        <f t="shared" si="0"/>
        <v>#DIV/0!</v>
      </c>
      <c r="I13" s="61" t="e">
        <f t="shared" si="1"/>
        <v>#DIV/0!</v>
      </c>
      <c r="K13" s="19"/>
      <c r="L13" s="34"/>
      <c r="M13" s="19"/>
    </row>
    <row r="14" spans="2:14" x14ac:dyDescent="0.2">
      <c r="B14" s="8">
        <v>5</v>
      </c>
      <c r="C14" s="44" t="s">
        <v>177</v>
      </c>
      <c r="D14" s="44"/>
      <c r="E14" s="62" t="e">
        <f>'rating-sheet'!H61</f>
        <v>#DIV/0!</v>
      </c>
      <c r="F14" s="61" t="e">
        <f>'rating-sheet'!I61</f>
        <v>#DIV/0!</v>
      </c>
      <c r="G14" s="62">
        <f>8/45</f>
        <v>0.17777777777777778</v>
      </c>
      <c r="H14" s="62" t="e">
        <f t="shared" si="0"/>
        <v>#DIV/0!</v>
      </c>
      <c r="I14" s="61" t="e">
        <f t="shared" si="1"/>
        <v>#DIV/0!</v>
      </c>
      <c r="K14" s="19"/>
      <c r="L14" s="34"/>
      <c r="M14" s="19"/>
    </row>
    <row r="15" spans="2:14" x14ac:dyDescent="0.2">
      <c r="B15" s="8">
        <v>6</v>
      </c>
      <c r="C15" s="44" t="s">
        <v>178</v>
      </c>
      <c r="D15" s="44"/>
      <c r="E15" s="62" t="e">
        <f>'rating-sheet'!H80</f>
        <v>#DIV/0!</v>
      </c>
      <c r="F15" s="61" t="e">
        <f>'rating-sheet'!I80</f>
        <v>#DIV/0!</v>
      </c>
      <c r="G15" s="62">
        <f>15/45</f>
        <v>0.33333333333333331</v>
      </c>
      <c r="H15" s="62" t="e">
        <f t="shared" si="0"/>
        <v>#DIV/0!</v>
      </c>
      <c r="I15" s="61" t="e">
        <f t="shared" si="1"/>
        <v>#DIV/0!</v>
      </c>
      <c r="K15" s="19"/>
      <c r="L15" s="34"/>
      <c r="M15" s="19"/>
    </row>
    <row r="16" spans="2:14" x14ac:dyDescent="0.2">
      <c r="B16" s="116" t="s">
        <v>169</v>
      </c>
      <c r="C16" s="116"/>
      <c r="D16" s="116"/>
      <c r="E16" s="116"/>
      <c r="F16" s="116"/>
      <c r="G16" s="63">
        <f>SUM(G10:G15)</f>
        <v>1</v>
      </c>
      <c r="H16" s="63" t="e">
        <f>SUM(H10:H15)</f>
        <v>#DIV/0!</v>
      </c>
      <c r="I16" s="64" t="e">
        <f>SUM(I10:I15)</f>
        <v>#DIV/0!</v>
      </c>
      <c r="K16" s="33"/>
      <c r="L16" s="34"/>
      <c r="M16" s="33"/>
      <c r="N16" s="19"/>
    </row>
    <row r="17" spans="2:13" ht="27" customHeight="1" x14ac:dyDescent="0.2">
      <c r="B17" s="116" t="s">
        <v>199</v>
      </c>
      <c r="C17" s="116"/>
      <c r="D17" s="116"/>
      <c r="E17" s="116"/>
      <c r="F17" s="116"/>
      <c r="G17" s="116"/>
      <c r="H17" s="67"/>
      <c r="I17" s="68"/>
      <c r="M17" s="33"/>
    </row>
    <row r="18" spans="2:13" x14ac:dyDescent="0.2">
      <c r="I18" s="29"/>
    </row>
    <row r="19" spans="2:13" x14ac:dyDescent="0.2">
      <c r="B19" s="5" t="s">
        <v>166</v>
      </c>
    </row>
    <row r="20" spans="2:13" ht="14.5" customHeight="1" x14ac:dyDescent="0.2">
      <c r="B20" s="98" t="s">
        <v>155</v>
      </c>
      <c r="C20" s="98"/>
      <c r="D20" s="13" t="s">
        <v>179</v>
      </c>
      <c r="E20" s="98" t="s">
        <v>156</v>
      </c>
      <c r="F20" s="98"/>
      <c r="G20" s="112" t="s">
        <v>459</v>
      </c>
      <c r="H20" s="112"/>
      <c r="I20" s="113"/>
    </row>
    <row r="21" spans="2:13" ht="57.5" customHeight="1" x14ac:dyDescent="0.2">
      <c r="B21" s="20" t="s">
        <v>180</v>
      </c>
      <c r="C21" s="6" t="s">
        <v>151</v>
      </c>
      <c r="D21" s="69"/>
      <c r="E21" s="109"/>
      <c r="F21" s="109"/>
      <c r="G21" s="110"/>
      <c r="H21" s="110"/>
      <c r="I21" s="111"/>
    </row>
    <row r="22" spans="2:13" ht="57.5" customHeight="1" x14ac:dyDescent="0.2">
      <c r="B22" s="20" t="s">
        <v>181</v>
      </c>
      <c r="C22" s="6" t="s">
        <v>152</v>
      </c>
      <c r="D22" s="69"/>
      <c r="E22" s="109"/>
      <c r="F22" s="109"/>
      <c r="G22" s="110"/>
      <c r="H22" s="110"/>
      <c r="I22" s="111"/>
    </row>
    <row r="23" spans="2:13" ht="57.5" customHeight="1" x14ac:dyDescent="0.2">
      <c r="B23" s="20" t="s">
        <v>182</v>
      </c>
      <c r="C23" s="6" t="s">
        <v>381</v>
      </c>
      <c r="D23" s="69"/>
      <c r="E23" s="109"/>
      <c r="F23" s="109"/>
      <c r="G23" s="110"/>
      <c r="H23" s="110"/>
      <c r="I23" s="111"/>
    </row>
    <row r="24" spans="2:13" ht="57.5" customHeight="1" x14ac:dyDescent="0.2">
      <c r="B24" s="20" t="s">
        <v>183</v>
      </c>
      <c r="C24" s="6" t="s">
        <v>382</v>
      </c>
      <c r="D24" s="69"/>
      <c r="E24" s="109"/>
      <c r="F24" s="109"/>
      <c r="G24" s="110"/>
      <c r="H24" s="110"/>
      <c r="I24" s="111"/>
    </row>
    <row r="25" spans="2:13" ht="57.5" customHeight="1" x14ac:dyDescent="0.2">
      <c r="B25" s="20" t="s">
        <v>184</v>
      </c>
      <c r="C25" s="6" t="s">
        <v>153</v>
      </c>
      <c r="D25" s="69"/>
      <c r="E25" s="109"/>
      <c r="F25" s="109"/>
      <c r="G25" s="120"/>
      <c r="H25" s="110"/>
      <c r="I25" s="111"/>
    </row>
    <row r="26" spans="2:13" ht="57.5" customHeight="1" x14ac:dyDescent="0.2">
      <c r="B26" s="20" t="s">
        <v>185</v>
      </c>
      <c r="C26" s="6" t="s">
        <v>154</v>
      </c>
      <c r="D26" s="69"/>
      <c r="E26" s="109"/>
      <c r="F26" s="109"/>
      <c r="G26" s="120"/>
      <c r="H26" s="110"/>
      <c r="I26" s="111"/>
    </row>
    <row r="28" spans="2:13" x14ac:dyDescent="0.2">
      <c r="B28" s="5" t="s">
        <v>157</v>
      </c>
    </row>
    <row r="29" spans="2:13" x14ac:dyDescent="0.2">
      <c r="C29" s="16" t="s">
        <v>165</v>
      </c>
      <c r="D29" s="71"/>
      <c r="E29" s="17"/>
      <c r="F29" s="1" t="s">
        <v>164</v>
      </c>
      <c r="I29" s="1" t="s">
        <v>163</v>
      </c>
    </row>
    <row r="30" spans="2:13" x14ac:dyDescent="0.2">
      <c r="B30" s="11"/>
      <c r="C30" s="11"/>
      <c r="D30" s="11"/>
      <c r="E30" s="11"/>
      <c r="F30" s="11"/>
      <c r="G30" s="11"/>
      <c r="H30" s="11"/>
      <c r="I30" s="11"/>
    </row>
    <row r="31" spans="2:13" x14ac:dyDescent="0.2">
      <c r="B31" s="3" t="s">
        <v>158</v>
      </c>
      <c r="C31" s="3"/>
      <c r="D31" s="3"/>
      <c r="E31" s="3"/>
      <c r="F31" s="3"/>
      <c r="G31" s="3"/>
      <c r="H31" s="3" t="s">
        <v>458</v>
      </c>
      <c r="I31" s="3"/>
    </row>
    <row r="33" spans="2:14" x14ac:dyDescent="0.2">
      <c r="B33" s="95"/>
      <c r="C33" s="95"/>
      <c r="D33" s="70"/>
      <c r="E33" s="95"/>
      <c r="F33" s="95"/>
      <c r="G33" s="95"/>
      <c r="H33" s="95"/>
      <c r="I33" s="95"/>
    </row>
    <row r="34" spans="2:14" s="66" customFormat="1" x14ac:dyDescent="0.2">
      <c r="B34" s="65" t="s">
        <v>160</v>
      </c>
      <c r="C34" s="65"/>
      <c r="D34" s="65" t="s">
        <v>161</v>
      </c>
      <c r="E34" s="65" t="s">
        <v>162</v>
      </c>
      <c r="F34" s="65"/>
      <c r="H34" s="66" t="s">
        <v>159</v>
      </c>
      <c r="I34" s="65"/>
    </row>
    <row r="37" spans="2:14" x14ac:dyDescent="0.2">
      <c r="B37" s="3" t="s">
        <v>211</v>
      </c>
      <c r="C37" s="3"/>
      <c r="D37" s="3"/>
      <c r="E37" s="3"/>
      <c r="F37" s="118" t="s">
        <v>205</v>
      </c>
      <c r="G37" s="118"/>
      <c r="H37" s="118"/>
      <c r="I37" s="118"/>
      <c r="J37" s="25"/>
      <c r="K37" s="25"/>
      <c r="L37" s="25"/>
      <c r="M37" s="25"/>
      <c r="N37" s="25"/>
    </row>
    <row r="38" spans="2:14" ht="13.5" customHeight="1" x14ac:dyDescent="0.2">
      <c r="C38" s="23" t="s">
        <v>169</v>
      </c>
      <c r="D38" s="24" t="s">
        <v>199</v>
      </c>
      <c r="E38" s="24"/>
      <c r="F38" s="23" t="s">
        <v>404</v>
      </c>
      <c r="G38" s="23"/>
      <c r="H38" s="119" t="s">
        <v>460</v>
      </c>
      <c r="I38" s="119"/>
      <c r="J38" s="10"/>
      <c r="K38" s="26"/>
      <c r="L38" s="26"/>
      <c r="M38" s="26"/>
      <c r="N38" s="26"/>
    </row>
    <row r="39" spans="2:14" ht="15" x14ac:dyDescent="0.2">
      <c r="C39" s="27" t="s">
        <v>194</v>
      </c>
      <c r="D39" s="28" t="s">
        <v>200</v>
      </c>
      <c r="E39" s="28"/>
      <c r="F39" s="27" t="s">
        <v>206</v>
      </c>
      <c r="G39" s="27"/>
      <c r="H39" s="27" t="s">
        <v>207</v>
      </c>
      <c r="I39" s="72"/>
      <c r="J39" s="10"/>
      <c r="K39" s="10"/>
      <c r="L39" s="10"/>
      <c r="M39" s="10"/>
      <c r="N39" s="10"/>
    </row>
    <row r="40" spans="2:14" ht="30" x14ac:dyDescent="0.2">
      <c r="C40" s="27" t="s">
        <v>195</v>
      </c>
      <c r="D40" s="28" t="s">
        <v>201</v>
      </c>
      <c r="E40" s="28"/>
      <c r="F40" s="27" t="s">
        <v>207</v>
      </c>
      <c r="G40" s="27"/>
      <c r="H40" s="27" t="s">
        <v>207</v>
      </c>
      <c r="I40" s="72"/>
    </row>
    <row r="41" spans="2:14" ht="15" x14ac:dyDescent="0.2">
      <c r="C41" s="27" t="s">
        <v>196</v>
      </c>
      <c r="D41" s="28" t="s">
        <v>202</v>
      </c>
      <c r="E41" s="28"/>
      <c r="F41" s="27" t="s">
        <v>208</v>
      </c>
      <c r="G41" s="27"/>
      <c r="H41" s="27" t="s">
        <v>208</v>
      </c>
      <c r="I41" s="72"/>
    </row>
    <row r="42" spans="2:14" ht="30" x14ac:dyDescent="0.2">
      <c r="C42" s="27" t="s">
        <v>197</v>
      </c>
      <c r="D42" s="28" t="s">
        <v>203</v>
      </c>
      <c r="E42" s="28"/>
      <c r="F42" s="27" t="s">
        <v>209</v>
      </c>
      <c r="G42" s="27"/>
      <c r="H42" s="27" t="s">
        <v>209</v>
      </c>
      <c r="I42" s="72"/>
    </row>
    <row r="43" spans="2:14" ht="15" x14ac:dyDescent="0.2">
      <c r="C43" s="27" t="s">
        <v>198</v>
      </c>
      <c r="D43" s="28" t="s">
        <v>204</v>
      </c>
      <c r="E43" s="28"/>
      <c r="F43" s="27" t="s">
        <v>210</v>
      </c>
      <c r="G43" s="27"/>
      <c r="H43" s="27" t="s">
        <v>210</v>
      </c>
      <c r="I43" s="72"/>
    </row>
    <row r="44" spans="2:14" x14ac:dyDescent="0.2">
      <c r="I44" s="73"/>
    </row>
  </sheetData>
  <sheetProtection algorithmName="SHA-512" hashValue="zM/iDElK43gu648vO7MvxAypm/kGxsl4EVkJa/nCkXia76iREuliCLfJC33Przo8wNZaN1bNq8n5fBoBhM0fRQ==" saltValue="3HhNejak1kbaVpxg8/+a1A==" spinCount="100000" sheet="1" objects="1" scenarios="1" selectLockedCells="1"/>
  <dataConsolidate/>
  <mergeCells count="32">
    <mergeCell ref="F37:I37"/>
    <mergeCell ref="H38:I38"/>
    <mergeCell ref="E25:F25"/>
    <mergeCell ref="G25:I25"/>
    <mergeCell ref="E26:F26"/>
    <mergeCell ref="G26:I26"/>
    <mergeCell ref="E33:G33"/>
    <mergeCell ref="H33:I33"/>
    <mergeCell ref="G21:I21"/>
    <mergeCell ref="E22:F22"/>
    <mergeCell ref="G22:I22"/>
    <mergeCell ref="G8:G9"/>
    <mergeCell ref="B16:F16"/>
    <mergeCell ref="B17:G17"/>
    <mergeCell ref="E20:F20"/>
    <mergeCell ref="E8:F8"/>
    <mergeCell ref="B8:D9"/>
    <mergeCell ref="B33:C33"/>
    <mergeCell ref="B1:I1"/>
    <mergeCell ref="B2:I2"/>
    <mergeCell ref="B20:C20"/>
    <mergeCell ref="B5:G5"/>
    <mergeCell ref="B4:G4"/>
    <mergeCell ref="H8:I8"/>
    <mergeCell ref="H4:I4"/>
    <mergeCell ref="H5:I5"/>
    <mergeCell ref="E23:F23"/>
    <mergeCell ref="G23:I23"/>
    <mergeCell ref="E24:F24"/>
    <mergeCell ref="G24:I24"/>
    <mergeCell ref="E21:F21"/>
    <mergeCell ref="G20:I20"/>
  </mergeCells>
  <conditionalFormatting sqref="E10:F15">
    <cfRule type="cellIs" dxfId="1" priority="2" operator="lessThan">
      <formula>2.61</formula>
    </cfRule>
  </conditionalFormatting>
  <conditionalFormatting sqref="H16:I16">
    <cfRule type="cellIs" dxfId="0" priority="1" operator="lessThan">
      <formula>2.61</formula>
    </cfRule>
  </conditionalFormatting>
  <printOptions horizontalCentered="1"/>
  <pageMargins left="0.23622047244094491" right="0.23622047244094491" top="0.74803149606299213" bottom="0.35433070866141736"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guide</vt:lpstr>
      <vt:lpstr>rating-sheet</vt:lpstr>
      <vt:lpstr>summary</vt:lpstr>
      <vt:lpstr>'rating-sheet'!Print_Area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PCNC</dc:creator>
  <cp:lastModifiedBy>Microsoft Office User</cp:lastModifiedBy>
  <cp:lastPrinted>2022-06-13T07:23:37Z</cp:lastPrinted>
  <dcterms:created xsi:type="dcterms:W3CDTF">2022-01-18T01:21:05Z</dcterms:created>
  <dcterms:modified xsi:type="dcterms:W3CDTF">2022-06-14T02:37:11Z</dcterms:modified>
</cp:coreProperties>
</file>